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lewandow\Desktop\Bioresources\"/>
    </mc:Choice>
  </mc:AlternateContent>
  <xr:revisionPtr revIDLastSave="0" documentId="8_{F8CFF1E0-D206-4680-80F8-D2FC2441B28F}" xr6:coauthVersionLast="45" xr6:coauthVersionMax="45" xr10:uidLastSave="{00000000-0000-0000-0000-000000000000}"/>
  <bookViews>
    <workbookView xWindow="2685" yWindow="2685" windowWidth="21600" windowHeight="11325" activeTab="3"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 name="Dropdowns" sheetId="9" r:id="rId7"/>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W46" i="3" l="1"/>
  <c r="DW44" i="3"/>
  <c r="DW43" i="3"/>
  <c r="DW42" i="3"/>
  <c r="DW41" i="3"/>
  <c r="DW40" i="3"/>
  <c r="DW39" i="3"/>
  <c r="DW38" i="3"/>
  <c r="DW37" i="3"/>
  <c r="DW36" i="3"/>
  <c r="DW35" i="3"/>
  <c r="DW34" i="3"/>
  <c r="DW33" i="3"/>
  <c r="DW32" i="3"/>
  <c r="DW31" i="3"/>
  <c r="DW30" i="3"/>
  <c r="DW29" i="3"/>
  <c r="DW28" i="3"/>
  <c r="DW27" i="3"/>
  <c r="DW26" i="3"/>
  <c r="DW25" i="3"/>
  <c r="DW24" i="3"/>
  <c r="DW23" i="3"/>
  <c r="DW22" i="3"/>
  <c r="DW21" i="3"/>
  <c r="DW20" i="3"/>
  <c r="DW19" i="3"/>
  <c r="DW18" i="3"/>
  <c r="DW17" i="3"/>
  <c r="DW16" i="3"/>
  <c r="DW15" i="3"/>
  <c r="DW14" i="3"/>
  <c r="DW13" i="3"/>
  <c r="DW12" i="3"/>
  <c r="DL44" i="3"/>
  <c r="DL43" i="3"/>
  <c r="DL42" i="3"/>
  <c r="DL41" i="3"/>
  <c r="DL40" i="3"/>
  <c r="DL39" i="3"/>
  <c r="DL38" i="3"/>
  <c r="DL37" i="3"/>
  <c r="DL36" i="3"/>
  <c r="DL35" i="3"/>
  <c r="DL34" i="3"/>
  <c r="DL33" i="3"/>
  <c r="DL32" i="3"/>
  <c r="DL31" i="3"/>
  <c r="DL30" i="3"/>
  <c r="DL29" i="3"/>
  <c r="DL28" i="3"/>
  <c r="DL27" i="3"/>
  <c r="DL26" i="3"/>
  <c r="DL25" i="3"/>
  <c r="DL24" i="3"/>
  <c r="DL23" i="3"/>
  <c r="DL22" i="3"/>
  <c r="DL21" i="3"/>
  <c r="DL20" i="3"/>
  <c r="DL19" i="3"/>
  <c r="DL18" i="3"/>
  <c r="DL17" i="3"/>
  <c r="DL16" i="3"/>
  <c r="DL15" i="3"/>
  <c r="DL14" i="3"/>
  <c r="DL13" i="3"/>
  <c r="DL12" i="3"/>
  <c r="DA44" i="3"/>
  <c r="DA43" i="3"/>
  <c r="DA42" i="3"/>
  <c r="DA41" i="3"/>
  <c r="DA40" i="3"/>
  <c r="DA39" i="3"/>
  <c r="DA38" i="3"/>
  <c r="DA37" i="3"/>
  <c r="DA36" i="3"/>
  <c r="DA35" i="3"/>
  <c r="DA34" i="3"/>
  <c r="DA33" i="3"/>
  <c r="DA32" i="3"/>
  <c r="DA31" i="3"/>
  <c r="DA30" i="3"/>
  <c r="DA29" i="3"/>
  <c r="DA28" i="3"/>
  <c r="DA27" i="3"/>
  <c r="DA26" i="3"/>
  <c r="DA25" i="3"/>
  <c r="DA24" i="3"/>
  <c r="DA23" i="3"/>
  <c r="DA22" i="3"/>
  <c r="DA21" i="3"/>
  <c r="DA20" i="3"/>
  <c r="DA19" i="3"/>
  <c r="DA18" i="3"/>
  <c r="DA17" i="3"/>
  <c r="DA16" i="3"/>
  <c r="DA15" i="3"/>
  <c r="DA14" i="3"/>
  <c r="DA13" i="3"/>
  <c r="DA12" i="3"/>
  <c r="CP44" i="3"/>
  <c r="CP43" i="3"/>
  <c r="CP42" i="3"/>
  <c r="CP41" i="3"/>
  <c r="CP40" i="3"/>
  <c r="CP39" i="3"/>
  <c r="CP38" i="3"/>
  <c r="CP37" i="3"/>
  <c r="CP36" i="3"/>
  <c r="CP35" i="3"/>
  <c r="CP34" i="3"/>
  <c r="CP33" i="3"/>
  <c r="CP32" i="3"/>
  <c r="CP31" i="3"/>
  <c r="CP30" i="3"/>
  <c r="CP29" i="3"/>
  <c r="CP28" i="3"/>
  <c r="CP27" i="3"/>
  <c r="CP26" i="3"/>
  <c r="CP25" i="3"/>
  <c r="CP24" i="3"/>
  <c r="CP23" i="3"/>
  <c r="CP22" i="3"/>
  <c r="CP21" i="3"/>
  <c r="CP20" i="3"/>
  <c r="CP19" i="3"/>
  <c r="CP18" i="3"/>
  <c r="CP17" i="3"/>
  <c r="CP16" i="3"/>
  <c r="CP15" i="3"/>
  <c r="CP14" i="3"/>
  <c r="CP13" i="3"/>
  <c r="CP12" i="3"/>
  <c r="CP7" i="3" l="1"/>
  <c r="DW7" i="3" l="1"/>
  <c r="DL7" i="3" l="1"/>
  <c r="DA7" i="3"/>
  <c r="C91" i="5" l="1"/>
  <c r="C69" i="5"/>
  <c r="C70" i="5" s="1"/>
  <c r="C31" i="5"/>
  <c r="C32" i="5" s="1"/>
  <c r="C5" i="5"/>
  <c r="C6" i="5" s="1"/>
  <c r="J1" i="7"/>
  <c r="I1" i="4"/>
  <c r="J1" i="2"/>
</calcChain>
</file>

<file path=xl/sharedStrings.xml><?xml version="1.0" encoding="utf-8"?>
<sst xmlns="http://schemas.openxmlformats.org/spreadsheetml/2006/main" count="5573" uniqueCount="1716">
  <si>
    <t>Bioresources physical and contract information</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</si>
  <si>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</si>
  <si>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</si>
  <si>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</si>
  <si>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</si>
  <si>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 xml:space="preserve">Financial Year the historical data relates to </t>
  </si>
  <si>
    <t>Date the spreadsheet was published</t>
  </si>
  <si>
    <t>Contact details for anyone wanting to discuss commercial opportunities arising from this information</t>
  </si>
  <si>
    <t>Any further details regarding any future procurement</t>
  </si>
  <si>
    <t>Brief description of geographical boundary of data included here</t>
  </si>
  <si>
    <t>Brief description of level of data assurance</t>
  </si>
  <si>
    <t xml:space="preserve">Summary of significant changes since the most recently previously published version of the information and this version </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</si>
  <si>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</si>
  <si>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</si>
  <si>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</si>
  <si>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</si>
  <si>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</si>
  <si>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</si>
  <si>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</si>
  <si>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</si>
  <si>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</si>
  <si>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</si>
  <si>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</si>
  <si>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</si>
  <si>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</si>
  <si>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</si>
  <si>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</si>
  <si>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</si>
  <si>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</si>
  <si>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</si>
  <si>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</si>
  <si>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</si>
  <si>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</si>
  <si>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</si>
  <si>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</si>
  <si>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</si>
  <si>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</si>
  <si>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</si>
  <si>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</si>
  <si>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</si>
  <si>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</si>
  <si>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</si>
  <si>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</si>
  <si>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</si>
  <si>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</si>
  <si>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</si>
  <si>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</si>
  <si>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</si>
  <si>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</si>
  <si>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</si>
  <si>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</si>
  <si>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</si>
  <si>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</si>
  <si>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</si>
  <si>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</si>
  <si>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</si>
  <si>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</si>
  <si>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</si>
  <si>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</si>
  <si>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</si>
  <si>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</si>
  <si>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</si>
  <si>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</si>
  <si>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</si>
  <si>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</si>
  <si>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</si>
  <si>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</si>
  <si>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</si>
  <si>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 location (grid ref latitude)</t>
  </si>
  <si>
    <t>WwTW location (grid ref longitude)</t>
  </si>
  <si>
    <t>Quantity (TDS) per year
Average amount of sludge produced per year: Either stated as &lt;70 tonnes per annum or a more accurate estimate if available</t>
  </si>
  <si>
    <t>See definitions page</t>
  </si>
  <si>
    <t>Sludge Treatment Centres</t>
  </si>
  <si>
    <t xml:space="preserve">This table sets out the data required for sludge treatment and sludge handling centres. Each centre must be filled in on a new row in the spreadsheet. </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</si>
  <si>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</si>
  <si>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</si>
  <si>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</si>
  <si>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</si>
  <si>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</si>
  <si>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</si>
  <si>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</si>
  <si>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</si>
  <si>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</si>
  <si>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</si>
  <si>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</si>
  <si>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</si>
  <si>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</si>
  <si>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</si>
  <si>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</si>
  <si>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</si>
  <si>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</si>
  <si>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</si>
  <si>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</si>
  <si>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</si>
  <si>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</si>
  <si>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</si>
  <si>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</si>
  <si>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</si>
  <si>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</si>
  <si>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</si>
  <si>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</si>
  <si>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</si>
  <si>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</si>
  <si>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</si>
  <si>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</si>
  <si>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</si>
  <si>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</si>
  <si>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</si>
  <si>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</si>
  <si>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</si>
  <si>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</si>
  <si>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</si>
  <si>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</si>
  <si>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</si>
  <si>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</si>
  <si>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</si>
  <si>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</si>
  <si>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</si>
  <si>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</si>
  <si>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</si>
  <si>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</si>
  <si>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</si>
  <si>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</si>
  <si>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</si>
  <si>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</si>
  <si>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</si>
  <si>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</si>
  <si>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</si>
  <si>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</si>
  <si>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</si>
  <si>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</si>
  <si>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</si>
  <si>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</si>
  <si>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</si>
  <si>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</si>
  <si>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</si>
  <si>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</si>
  <si>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</si>
  <si>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</si>
  <si>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</si>
  <si>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TDS</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</si>
  <si>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</si>
  <si>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</si>
  <si>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</si>
  <si>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</si>
  <si>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</si>
  <si>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</si>
  <si>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</si>
  <si>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</si>
  <si>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</si>
  <si>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</si>
  <si>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</si>
  <si>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</si>
  <si>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</si>
  <si>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</si>
  <si>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</si>
  <si>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</si>
  <si>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</si>
  <si>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Definitions</t>
  </si>
  <si>
    <t>Section</t>
  </si>
  <si>
    <t>Col no</t>
  </si>
  <si>
    <t>WWTW Sludge Production Site</t>
  </si>
  <si>
    <t>A</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</si>
  <si>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</si>
  <si>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</si>
  <si>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</si>
  <si>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B</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</si>
  <si>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</si>
  <si>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</si>
  <si>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</si>
  <si>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</si>
  <si>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</si>
  <si>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</si>
  <si>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</si>
  <si>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C</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</si>
  <si>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</si>
  <si>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</si>
  <si>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</si>
  <si>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</si>
  <si>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D</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</si>
  <si>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</si>
  <si>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</si>
  <si>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</si>
  <si>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</si>
  <si>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</si>
  <si>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</si>
  <si>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</si>
  <si>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</si>
  <si>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</si>
  <si>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</si>
  <si>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</si>
  <si>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</si>
  <si>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</si>
  <si>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</si>
  <si>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</si>
  <si>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</si>
  <si>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</si>
  <si>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</si>
  <si>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</si>
  <si>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</si>
  <si>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</si>
  <si>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</si>
  <si>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</si>
  <si>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</si>
  <si>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</si>
  <si>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</si>
  <si>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</si>
  <si>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</si>
  <si>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</si>
  <si>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</si>
  <si>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</si>
  <si>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</si>
  <si>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</si>
  <si>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</si>
  <si>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</si>
  <si>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</si>
  <si>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</si>
  <si>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</si>
  <si>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E</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</si>
  <si>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</si>
  <si>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</si>
  <si>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</si>
  <si>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</si>
  <si>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</si>
  <si>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</si>
  <si>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</si>
  <si>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</si>
  <si>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</si>
  <si>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</si>
  <si>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</si>
  <si>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</si>
  <si>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</si>
  <si>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</si>
  <si>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</si>
  <si>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H</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</si>
  <si>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</si>
  <si>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</si>
  <si>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</si>
  <si>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</si>
  <si>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</si>
  <si>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 capacity which could be available to trade into this site on a guaranteed basis for the given month. Assume that the trade would be a steady amount throughout the month.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</si>
  <si>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J</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</si>
  <si>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</si>
  <si>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</si>
  <si>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K</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</si>
  <si>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</si>
  <si>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</si>
  <si>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</si>
  <si>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</si>
  <si>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</si>
  <si>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</si>
  <si>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</si>
  <si>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</si>
  <si>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</si>
  <si>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</si>
  <si>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</si>
  <si>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</si>
  <si>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</si>
  <si>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</si>
  <si>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</si>
  <si>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</si>
  <si>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</si>
  <si>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</si>
  <si>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</si>
  <si>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</si>
  <si>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</si>
  <si>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CSAS</t>
  </si>
  <si>
    <t>Crude sewage activated sludge (i.e. no primary sludge is generated).</t>
  </si>
  <si>
    <t>SB</t>
  </si>
  <si>
    <t>Secondary Biological filtration - trickling filters, RBCs etc. Sludge produced will be a mixture of primary and secondary sludge.</t>
  </si>
  <si>
    <t>SAS</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</si>
  <si>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</si>
  <si>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</si>
  <si>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</si>
  <si>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</si>
  <si>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</si>
  <si>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</si>
  <si>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</si>
  <si>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</si>
  <si>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</si>
  <si>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</si>
  <si>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</si>
  <si>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</si>
  <si>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</si>
  <si>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</si>
  <si>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</si>
  <si>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</si>
  <si>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</si>
  <si>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</si>
  <si>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</si>
  <si>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</si>
  <si>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</si>
  <si>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</si>
  <si>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</si>
  <si>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Measured</t>
  </si>
  <si>
    <t>Road - liquid</t>
  </si>
  <si>
    <t>Thickening centre</t>
  </si>
  <si>
    <t>Liming</t>
  </si>
  <si>
    <t>Estimated</t>
  </si>
  <si>
    <t>No</t>
  </si>
  <si>
    <t>Road - raw cake</t>
  </si>
  <si>
    <t>Dewatering centre</t>
  </si>
  <si>
    <t>Conventional AD</t>
  </si>
  <si>
    <t>NA</t>
  </si>
  <si>
    <t>Road - treated cake</t>
  </si>
  <si>
    <t>Treatment centre</t>
  </si>
  <si>
    <t>Advanced AD</t>
  </si>
  <si>
    <t>Pipeline</t>
  </si>
  <si>
    <t>Incinerator</t>
  </si>
  <si>
    <t>Yorkshire Water</t>
  </si>
  <si>
    <t>2020/2021</t>
  </si>
  <si>
    <t>Bioresources@yorkshirewater.co.uk</t>
  </si>
  <si>
    <t>Yorkshire Water complies with the Utilities Contracts Regulations using the Utilities Vendor Database operated by Achilles and the Find a Tender Service as a source of suppliers. 
Any potential suppliers are directed to www.achilles.com to obtain further information &amp; make their decision whether to pay a subscription to join Achilles &amp; have the potential to be contacted direct regarding tendering opportunities as these become available. 
We also publish contract notices on Find a Tender Service to advertise procurement opportunities https://find-tender.service.gov.uk where suppliers can view all advertised procurement opportunities. This Find a Tender is free to all suppliers. Both routes to market used are detailed on our website with direct links for suppliers to obtain further information.
Companies that are not responding to an advertised procurement process but believe they have a sludge treatment capacity offering that may be of interest can contact us initially at Bioresources@yorkshirewater.co.uk.</t>
  </si>
  <si>
    <t xml:space="preserve">Sites referred to are within the Yorkshire Water region as shown on the map opposite. Yorkshire Water serves an area stretching from Darlington in the north to Chesterfield in the south and from Skipton in the west all the way over to the East Coast. We cover large urban conurbations such as Leeds, Bradford, Sheffield and Hull. We also cover large rural areas including the Yorkshire Dales and the North Yorkshire Moors. </t>
  </si>
  <si>
    <t>All data published has been through three levels of assurance, as described in more detailed within our published assurance plan available on Yorkshire Water’s website’. Future projections of capacity requirements are based on a strategic model. The data inputs into the model include data from the markets as to the availability and cost of third party treatment, as well as our own internal treatment capacities and costs. Therefore there is some uncertainty in the amount of trading capacity in future years. Please contact us for further information.</t>
  </si>
  <si>
    <t>We have decommissioned two sites, and built one new large STW at Ewden. Staveley was colocated with a digester site, but this was decommissioned part way through the year and is expected to export raw liquid sludges from now on. Dewsbury has completed the refurbishment of the digesters and is no longer exporting raw sludges. Selby lime plant has been decommissioned and is now exporting raw dewatered cake for treatment elsewhere.</t>
  </si>
  <si>
    <t>ALDWARKE/STW</t>
  </si>
  <si>
    <t>SAI00002341</t>
  </si>
  <si>
    <t>BLACKBURN MEADOWS/STW</t>
  </si>
  <si>
    <t>SAI00518711</t>
  </si>
  <si>
    <t>BRADFORD ESHOLT/NO 2 STW</t>
  </si>
  <si>
    <t>SAI00298054</t>
  </si>
  <si>
    <t>BRIDLINGTON/STW</t>
  </si>
  <si>
    <t>SAI00128741</t>
  </si>
  <si>
    <t>CALDER VALE/STW</t>
  </si>
  <si>
    <t>SAI00002694</t>
  </si>
  <si>
    <t>HULL/STW</t>
  </si>
  <si>
    <t>SAI00162928</t>
  </si>
  <si>
    <t>KNOSTROP/STW</t>
  </si>
  <si>
    <t>SAI00341798</t>
  </si>
  <si>
    <t>LUNDWOOD/STW</t>
  </si>
  <si>
    <t>SAI00002497</t>
  </si>
  <si>
    <t>OLD WHITTINGTON/STW</t>
  </si>
  <si>
    <t>SAI00002521</t>
  </si>
  <si>
    <t>SANDALL/STW</t>
  </si>
  <si>
    <t>SAI00002547</t>
  </si>
  <si>
    <t>WOODHOUSE MILL/NO 2 STW</t>
  </si>
  <si>
    <t>SAI00522087</t>
  </si>
  <si>
    <t>YORK NABURN/STW</t>
  </si>
  <si>
    <t>SAI00001862</t>
  </si>
  <si>
    <t>STAVELEY/STW</t>
  </si>
  <si>
    <t>SAI00002572</t>
  </si>
  <si>
    <t>SELBY/NO 2 STW</t>
  </si>
  <si>
    <t>SAI00131529</t>
  </si>
  <si>
    <t>BEVERLEY/STW</t>
  </si>
  <si>
    <t>SAI00002053</t>
  </si>
  <si>
    <t>HALIFAX COPLEY/STW</t>
  </si>
  <si>
    <t>SAI00002795</t>
  </si>
  <si>
    <t>BRIGHOUSE LOWER/STW</t>
  </si>
  <si>
    <t>SAI00109655</t>
  </si>
  <si>
    <t>BRIGHOUSE UPPER/STW</t>
  </si>
  <si>
    <t>SAI00123856</t>
  </si>
  <si>
    <t>DEIGHTON/STW</t>
  </si>
  <si>
    <t>SAI00002709</t>
  </si>
  <si>
    <t>GOOLE/STW</t>
  </si>
  <si>
    <t>SAI00124451</t>
  </si>
  <si>
    <t>HARROGATE SOUTH/STW</t>
  </si>
  <si>
    <t>SAI00001764</t>
  </si>
  <si>
    <t>DEWSBURY/STW</t>
  </si>
  <si>
    <t>SAI00002749</t>
  </si>
  <si>
    <t>NEILEY/NO 2 STW</t>
  </si>
  <si>
    <t>SAI00348577</t>
  </si>
  <si>
    <t>RIPON/STW</t>
  </si>
  <si>
    <t>SAI00001913</t>
  </si>
  <si>
    <t>SCARBOROUGH/STW</t>
  </si>
  <si>
    <t>SAI00165025</t>
  </si>
  <si>
    <t>SKIPTON/STW</t>
  </si>
  <si>
    <t>SAI00001552</t>
  </si>
  <si>
    <t>SOUTH ELMSALL/STW</t>
  </si>
  <si>
    <t>SAI00002557</t>
  </si>
  <si>
    <t>SUTTON/STW</t>
  </si>
  <si>
    <t>SAI00001440</t>
  </si>
  <si>
    <t>CASTLEFORD/STW</t>
  </si>
  <si>
    <t>SAI00001568</t>
  </si>
  <si>
    <t>WHITBY/STW</t>
  </si>
  <si>
    <t>SAI00163057</t>
  </si>
  <si>
    <t>WOMBWELL/STW</t>
  </si>
  <si>
    <t>SAI00002622</t>
  </si>
  <si>
    <t>COLBURN/STW</t>
  </si>
  <si>
    <t>SAI00001689</t>
  </si>
  <si>
    <t>MALTON/STW</t>
  </si>
  <si>
    <t>SAI00002205</t>
  </si>
  <si>
    <t>NORTHALLERTON/STW</t>
  </si>
  <si>
    <t>SAI00001882</t>
  </si>
  <si>
    <t>ACKWORTH/STW</t>
  </si>
  <si>
    <t>SAI00002337</t>
  </si>
  <si>
    <t>ADWICK/NO 2 STW</t>
  </si>
  <si>
    <t>SAI00130725</t>
  </si>
  <si>
    <t>AIREDALE/STW</t>
  </si>
  <si>
    <t>SAI00001410</t>
  </si>
  <si>
    <t>BALBY/STW</t>
  </si>
  <si>
    <t>SAI00002351</t>
  </si>
  <si>
    <t>BARLBY/STW</t>
  </si>
  <si>
    <t>SAI00001418</t>
  </si>
  <si>
    <t>BARWICK IN ELMET/STW</t>
  </si>
  <si>
    <t>SAI00001422</t>
  </si>
  <si>
    <t>BEDALE/STW</t>
  </si>
  <si>
    <t>SAI00001647</t>
  </si>
  <si>
    <t>BEN RHYDDING/STW</t>
  </si>
  <si>
    <t>SAI00001584</t>
  </si>
  <si>
    <t>BENTLEY/STW</t>
  </si>
  <si>
    <t>SAI00002361</t>
  </si>
  <si>
    <t>BOLSOVER/STW</t>
  </si>
  <si>
    <t>SAI00002365</t>
  </si>
  <si>
    <t>BOLTON ON DEARNE/STW</t>
  </si>
  <si>
    <t>SAI00002642</t>
  </si>
  <si>
    <t>BOROUGHBRIDGE/NO 2 STW</t>
  </si>
  <si>
    <t>SAI00237369</t>
  </si>
  <si>
    <t>BRANDESBURTON/STW</t>
  </si>
  <si>
    <t>SAI00002059</t>
  </si>
  <si>
    <t>BURLEY IN WHARFEDALE/STW</t>
  </si>
  <si>
    <t>SAI00001446</t>
  </si>
  <si>
    <t>CARLETON/NO 2 STW</t>
  </si>
  <si>
    <t>SAI00196883</t>
  </si>
  <si>
    <t>CATTERICK VILLAGE/STW</t>
  </si>
  <si>
    <t>SAI00001681</t>
  </si>
  <si>
    <t>CHEESEBOTTOM/STW</t>
  </si>
  <si>
    <t>SAI00002387</t>
  </si>
  <si>
    <t>CHERRY BURTON/STW</t>
  </si>
  <si>
    <t>SAI00002083</t>
  </si>
  <si>
    <t>CLAYTON WEST/STW</t>
  </si>
  <si>
    <t>SAI00002395</t>
  </si>
  <si>
    <t>COLD HIENDLEY/STW</t>
  </si>
  <si>
    <t>SAI00002699</t>
  </si>
  <si>
    <t>CROFTON/STW</t>
  </si>
  <si>
    <t>SAI00002705</t>
  </si>
  <si>
    <t>CUDWORTH/NO 2 STW</t>
  </si>
  <si>
    <t>SAI00217033</t>
  </si>
  <si>
    <t>DALTON ELDMIRE/STW</t>
  </si>
  <si>
    <t>SAI00001715</t>
  </si>
  <si>
    <t>DANESMOOR/STW</t>
  </si>
  <si>
    <t>SAI00002407</t>
  </si>
  <si>
    <t>DARFIELD/NO 2 STW</t>
  </si>
  <si>
    <t>SAI00221320</t>
  </si>
  <si>
    <t>DARLEY/STW</t>
  </si>
  <si>
    <t>SAI00001705</t>
  </si>
  <si>
    <t>DARTON/STW</t>
  </si>
  <si>
    <t>SAI00002411</t>
  </si>
  <si>
    <t>DENABY/NO 2 STW</t>
  </si>
  <si>
    <t>SAI00329473</t>
  </si>
  <si>
    <t>DENHOLME/NO 2 STW</t>
  </si>
  <si>
    <t>SAI00257460</t>
  </si>
  <si>
    <t>DOWLEY GAP/STW</t>
  </si>
  <si>
    <t>SAI00001460</t>
  </si>
  <si>
    <t>DRIFFIELD/STW</t>
  </si>
  <si>
    <t>SAI00002093</t>
  </si>
  <si>
    <t>DRONFIELD/STW</t>
  </si>
  <si>
    <t>SAI00002417</t>
  </si>
  <si>
    <t>EARBY/STW</t>
  </si>
  <si>
    <t>SAI00001468</t>
  </si>
  <si>
    <t>EASINGWOLD/STW</t>
  </si>
  <si>
    <t>SAI00001711</t>
  </si>
  <si>
    <t>EASTWOOD/STW</t>
  </si>
  <si>
    <t>SAI00002713</t>
  </si>
  <si>
    <t>EGGBOROUGH/STW</t>
  </si>
  <si>
    <t>SAI00001474</t>
  </si>
  <si>
    <t>ELLERKER/NO 2 STW</t>
  </si>
  <si>
    <t>SAI00235282</t>
  </si>
  <si>
    <t>FILEY/STW</t>
  </si>
  <si>
    <t>SAI00179696</t>
  </si>
  <si>
    <t>FLAMBOROUGH VILLAGE/STW</t>
  </si>
  <si>
    <t>SAI00011397</t>
  </si>
  <si>
    <t>FOLKTON/STW</t>
  </si>
  <si>
    <t>SAI00002123</t>
  </si>
  <si>
    <t>GARFORTH/STW</t>
  </si>
  <si>
    <t>SAI00001530</t>
  </si>
  <si>
    <t>GILBERDYKE/STW</t>
  </si>
  <si>
    <t>SAI00229051</t>
  </si>
  <si>
    <t>GRASSINGTON/STW</t>
  </si>
  <si>
    <t>SAI00001592</t>
  </si>
  <si>
    <t>GRIMETHORPE/STW</t>
  </si>
  <si>
    <t>SAI00002435</t>
  </si>
  <si>
    <t>HAMBLETON/STW</t>
  </si>
  <si>
    <t>SAI00001582</t>
  </si>
  <si>
    <t>HARLINGTON/STW</t>
  </si>
  <si>
    <t>SAI00002447</t>
  </si>
  <si>
    <t>HARROGATE NORTH/STW</t>
  </si>
  <si>
    <t>SAI00001762</t>
  </si>
  <si>
    <t>HAWES/STW</t>
  </si>
  <si>
    <t>SAI00001770</t>
  </si>
  <si>
    <t>HAXBY WALBUTTS/STW</t>
  </si>
  <si>
    <t>SAI00001997</t>
  </si>
  <si>
    <t>HEDON/STW</t>
  </si>
  <si>
    <t>SAI00002161</t>
  </si>
  <si>
    <t>HEMINGBROUGH/NO 2 STW</t>
  </si>
  <si>
    <t>SAI00370739</t>
  </si>
  <si>
    <t>HIGH ROYD/NO 2 STW</t>
  </si>
  <si>
    <t>SAI00301451</t>
  </si>
  <si>
    <t>HINDERWELL/STW</t>
  </si>
  <si>
    <t>SAI00179703</t>
  </si>
  <si>
    <t>HOLME ON SPALDING MR/STW</t>
  </si>
  <si>
    <t>SAI00002165</t>
  </si>
  <si>
    <t>HORBURY/STW</t>
  </si>
  <si>
    <t>SAI00002729</t>
  </si>
  <si>
    <t>HORNSEA/STW</t>
  </si>
  <si>
    <t>SAI00215751</t>
  </si>
  <si>
    <t>HOWDEN/STW</t>
  </si>
  <si>
    <t>SAI00002169</t>
  </si>
  <si>
    <t>HUNMANBY/STW</t>
  </si>
  <si>
    <t>SAI00002175</t>
  </si>
  <si>
    <t>ILKLEY/STW</t>
  </si>
  <si>
    <t>SAI00001498</t>
  </si>
  <si>
    <t>KEIGHLEY MARLEY/STW</t>
  </si>
  <si>
    <t>SAI00001516</t>
  </si>
  <si>
    <t>KEYINGHAM/STW</t>
  </si>
  <si>
    <t>SAI00002179</t>
  </si>
  <si>
    <t>KILLINGHALL/STW</t>
  </si>
  <si>
    <t>SAI00001798</t>
  </si>
  <si>
    <t>KIRKBYMOORSIDE/STW</t>
  </si>
  <si>
    <t>SAI00002183</t>
  </si>
  <si>
    <t>KNARESBOROUGH/STW</t>
  </si>
  <si>
    <t>SAI00001814</t>
  </si>
  <si>
    <t>LEEMING BAR/STW</t>
  </si>
  <si>
    <t>SAI00001820</t>
  </si>
  <si>
    <t>LEMONROYD/STW</t>
  </si>
  <si>
    <t>SAI00001434</t>
  </si>
  <si>
    <t>LEVEN/STW</t>
  </si>
  <si>
    <t>SAI00002195</t>
  </si>
  <si>
    <t>LEYBURN/STW</t>
  </si>
  <si>
    <t>SAI00001824</t>
  </si>
  <si>
    <t>LINDHOLME/STW</t>
  </si>
  <si>
    <t>SAI00417326</t>
  </si>
  <si>
    <t>LINTON ON OUSE/STW</t>
  </si>
  <si>
    <t>SAI00002197</t>
  </si>
  <si>
    <t>LONG LANE/STW</t>
  </si>
  <si>
    <t>SAI00002489</t>
  </si>
  <si>
    <t>MARKET WEIGHTON/NO 2 STW</t>
  </si>
  <si>
    <t>SAI00078820</t>
  </si>
  <si>
    <t>MASHAM/STW</t>
  </si>
  <si>
    <t>SAI00001836</t>
  </si>
  <si>
    <t>MELBOURNE/STW</t>
  </si>
  <si>
    <t>SAI00002211</t>
  </si>
  <si>
    <t>MELTHAM/STW</t>
  </si>
  <si>
    <t>SAI00002743</t>
  </si>
  <si>
    <t>MELTON COLLEGE/STW</t>
  </si>
  <si>
    <t>SAI00002501</t>
  </si>
  <si>
    <t>MELTON/STW</t>
  </si>
  <si>
    <t>SAI00218396</t>
  </si>
  <si>
    <t>MEXBORO SWINTON/STW</t>
  </si>
  <si>
    <t>SAI00002580</t>
  </si>
  <si>
    <t>NAFFERTON/STW</t>
  </si>
  <si>
    <t>SAI00002217</t>
  </si>
  <si>
    <t>NORMANTON/STW</t>
  </si>
  <si>
    <t>SAI00002745</t>
  </si>
  <si>
    <t>NORTH FERRIBY/STW</t>
  </si>
  <si>
    <t>SAI00002228</t>
  </si>
  <si>
    <t>NORTON/NO 2 STW</t>
  </si>
  <si>
    <t>SAI00002517</t>
  </si>
  <si>
    <t>OTLEY/STW</t>
  </si>
  <si>
    <t>SAI00001526</t>
  </si>
  <si>
    <t>OXENHOPE/NO 2 STW</t>
  </si>
  <si>
    <t>SAI00225513</t>
  </si>
  <si>
    <t>PATELEY BRIDGE/STW</t>
  </si>
  <si>
    <t>SAI00002029</t>
  </si>
  <si>
    <t>PATRINGTON/STW</t>
  </si>
  <si>
    <t>SAI00002235</t>
  </si>
  <si>
    <t>PICKERING/STW</t>
  </si>
  <si>
    <t>SAI00002237</t>
  </si>
  <si>
    <t>POCKLINGTON/STW</t>
  </si>
  <si>
    <t>SAI00002239</t>
  </si>
  <si>
    <t>POOL/STW</t>
  </si>
  <si>
    <t>SAI00001534</t>
  </si>
  <si>
    <t>RAWCLIFFE YORK/STW</t>
  </si>
  <si>
    <t>SAI00001905</t>
  </si>
  <si>
    <t>REDACRE/NO 2 STW</t>
  </si>
  <si>
    <t>SAI00221171</t>
  </si>
  <si>
    <t>RENISHAW/STW</t>
  </si>
  <si>
    <t>SAI00002537</t>
  </si>
  <si>
    <t>RICHMOND/STW</t>
  </si>
  <si>
    <t>SAI00001911</t>
  </si>
  <si>
    <t>RIPPONDEN/STW</t>
  </si>
  <si>
    <t>SAI00002767</t>
  </si>
  <si>
    <t>ROMANBY/STW</t>
  </si>
  <si>
    <t>SAI00001915</t>
  </si>
  <si>
    <t>SEAMER/STW</t>
  </si>
  <si>
    <t>SAI00002251</t>
  </si>
  <si>
    <t>SHERBURN IN ELMET/STW</t>
  </si>
  <si>
    <t>SAI00001544</t>
  </si>
  <si>
    <t>SILKSTONE/STW</t>
  </si>
  <si>
    <t>SAI00002555</t>
  </si>
  <si>
    <t>SKIDBY/STW</t>
  </si>
  <si>
    <t>SAI00002259</t>
  </si>
  <si>
    <t>SKIPSEA/STW</t>
  </si>
  <si>
    <t>SAI00002261</t>
  </si>
  <si>
    <t>SNAITH/STW</t>
  </si>
  <si>
    <t>SAI00001550</t>
  </si>
  <si>
    <t>STAMFORD BRIDGE/NO 2 STW</t>
  </si>
  <si>
    <t>SAI00226618</t>
  </si>
  <si>
    <t>STANLEY/STW</t>
  </si>
  <si>
    <t>SAI00002777</t>
  </si>
  <si>
    <t>STOCKLEY/STW</t>
  </si>
  <si>
    <t>SAI00002574</t>
  </si>
  <si>
    <t>TADCASTER/DOMESTIC STW</t>
  </si>
  <si>
    <t>SAI00001556</t>
  </si>
  <si>
    <t>TADCASTER/TRADE STW</t>
  </si>
  <si>
    <t>SAI00001613</t>
  </si>
  <si>
    <t>THIRSK/STW</t>
  </si>
  <si>
    <t>SAI00001967</t>
  </si>
  <si>
    <t>THORNE/STW</t>
  </si>
  <si>
    <t>SAI00002587</t>
  </si>
  <si>
    <t>THORNTON LE DALE/STW</t>
  </si>
  <si>
    <t>SAI00002283</t>
  </si>
  <si>
    <t>THORP ARCH/STW</t>
  </si>
  <si>
    <t>SAI00001604</t>
  </si>
  <si>
    <t>TUPTON/STW</t>
  </si>
  <si>
    <t>SAI00002596</t>
  </si>
  <si>
    <t>UPTON WRANGBROOK/STW</t>
  </si>
  <si>
    <t>SAI00002639</t>
  </si>
  <si>
    <t>WATH ON DEARNE/STW</t>
  </si>
  <si>
    <t>SAI00002606</t>
  </si>
  <si>
    <t>WATTON/STW</t>
  </si>
  <si>
    <t>SAI00002292</t>
  </si>
  <si>
    <t>WETHERBY/STW</t>
  </si>
  <si>
    <t>SAI00001608</t>
  </si>
  <si>
    <t>WHELDRAKE/STW</t>
  </si>
  <si>
    <t>SAI00002019</t>
  </si>
  <si>
    <t>WILBERFOSS/STW</t>
  </si>
  <si>
    <t>SAI00002306</t>
  </si>
  <si>
    <t>WILLIAMTHORPE/STW</t>
  </si>
  <si>
    <t>SAI00002620</t>
  </si>
  <si>
    <t>WITHERNSEA/NO 2 STW</t>
  </si>
  <si>
    <t>SAI00254017</t>
  </si>
  <si>
    <t>WORSBROUGH/STW</t>
  </si>
  <si>
    <t>SAI00002631</t>
  </si>
  <si>
    <t>EWDEN/STW</t>
  </si>
  <si>
    <t>SAI00630303</t>
  </si>
  <si>
    <t>SB SAS</t>
  </si>
  <si>
    <t>SAS SB</t>
  </si>
  <si>
    <t>Primary</t>
  </si>
  <si>
    <t>SB Cphos</t>
  </si>
  <si>
    <t>SAS Cphos</t>
  </si>
  <si>
    <t>CSAS Cphos</t>
  </si>
  <si>
    <t>n/a</t>
  </si>
  <si>
    <t>New Site (replacement of Stocksbridge)</t>
  </si>
  <si>
    <t>SAI00037747</t>
  </si>
  <si>
    <t>7 days - 24 hours a day</t>
  </si>
  <si>
    <t>No comment</t>
  </si>
  <si>
    <t>SAI00522999</t>
  </si>
  <si>
    <t>SAI00131385</t>
  </si>
  <si>
    <t>SAI00165401</t>
  </si>
  <si>
    <t>SAI00061599</t>
  </si>
  <si>
    <t>SAI00208571</t>
  </si>
  <si>
    <t>SAI00631981</t>
  </si>
  <si>
    <t>SAI00121664</t>
  </si>
  <si>
    <t>SAI00062413</t>
  </si>
  <si>
    <t>SAI00024242</t>
  </si>
  <si>
    <t>SAI00522088</t>
  </si>
  <si>
    <t>SAI00217358</t>
  </si>
  <si>
    <t>SAI00099757</t>
  </si>
  <si>
    <t>STC now closed no longer colocated as of 01/01/2021</t>
  </si>
  <si>
    <t>SAI00130756</t>
  </si>
  <si>
    <t>Was colocated with lime stabilisation plan, now colocated with raw dewatered</t>
  </si>
  <si>
    <t>SAI00061597</t>
  </si>
  <si>
    <t>SAI00310311</t>
  </si>
  <si>
    <t>SAI00163729</t>
  </si>
  <si>
    <t>Temporary Raw Caking while commissioning</t>
  </si>
  <si>
    <t>SAI00627066</t>
  </si>
  <si>
    <t>Colne Bridge sludge production included in deighton STW</t>
  </si>
  <si>
    <t>SAI00163089</t>
  </si>
  <si>
    <t>SAI00275428</t>
  </si>
  <si>
    <t>SAI00061249</t>
  </si>
  <si>
    <t>SAI00214649</t>
  </si>
  <si>
    <t>SAI00244008</t>
  </si>
  <si>
    <t>SAI00210040</t>
  </si>
  <si>
    <t>SAI00023324</t>
  </si>
  <si>
    <t>SAI00105064</t>
  </si>
  <si>
    <t>SAI00062333</t>
  </si>
  <si>
    <t>SAI00061600</t>
  </si>
  <si>
    <t>SAI00163058</t>
  </si>
  <si>
    <t>SAI00097390</t>
  </si>
  <si>
    <t>SAI00192163</t>
  </si>
  <si>
    <t>06:45 to 20:00 6 days Sun Closed</t>
  </si>
  <si>
    <t>SAI00094182</t>
  </si>
  <si>
    <t>SAI00123918</t>
  </si>
  <si>
    <t>07:00 to 22:00 7 days</t>
  </si>
  <si>
    <t>Mon to Sat 07:00 to 17:00 Sunday closed/ Nights closed</t>
  </si>
  <si>
    <t>07:00 to 19:00 Monday to Sunday.</t>
  </si>
  <si>
    <t>Mon to Sat 07:00 to 20:00 Sunday closed/ Nights closed</t>
  </si>
  <si>
    <t>07:00 to 19:00 7 days</t>
  </si>
  <si>
    <t>Mon to Fri 07:00 to 17:00 Sat and Sun closed/ Nights closed</t>
  </si>
  <si>
    <t>07:00 to 20:00 7 days</t>
  </si>
  <si>
    <t>24 hours 6 days Sun closed</t>
  </si>
  <si>
    <t>09:00 to 20:00 7 days</t>
  </si>
  <si>
    <t>08:00 to 19:00 7 days</t>
  </si>
  <si>
    <t>07:00 to 17:00 Mon to Fri. Sat and Sun closed/Nights closed</t>
  </si>
  <si>
    <t>07:00 to 19:00 Mon to Sat. Sun closed/Nights closed</t>
  </si>
  <si>
    <t>07:30 to 16:30 Mon to Fri. Sat and Sun closed/Nights closed</t>
  </si>
  <si>
    <t>07:00 to 19:00 Mon to Sat. Sun closed/Nights closed.</t>
  </si>
  <si>
    <t>08:00 to 17:00 7 days</t>
  </si>
  <si>
    <t>08:00 to 17:00 Sun. closed</t>
  </si>
  <si>
    <t>07:00 to 17:00 7 days</t>
  </si>
  <si>
    <t>06:00 to 18:00 Mon to Sat. Sun Closed/Nights Closed</t>
  </si>
  <si>
    <t>This is a new site</t>
  </si>
  <si>
    <t>Land</t>
  </si>
  <si>
    <t>OLD WHITTINGTON/STF</t>
  </si>
  <si>
    <t>WOODHOUSE MILL/NO 2 STF</t>
  </si>
  <si>
    <t>KNOSTROP/STF</t>
  </si>
  <si>
    <t>HULL/STF</t>
  </si>
  <si>
    <t>BRADFORD ESHOLT/NO 2 STF</t>
  </si>
  <si>
    <t>HUDDERSFIELD/STF</t>
  </si>
  <si>
    <t>YORK NABURN/STF</t>
  </si>
  <si>
    <t>WASC</t>
  </si>
  <si>
    <t>RIPON/STF</t>
  </si>
  <si>
    <t>SANDALL/STF</t>
  </si>
  <si>
    <t>DEWSBURY/STF</t>
  </si>
  <si>
    <t>COLBURN/STF</t>
  </si>
  <si>
    <t>ALDWARKE/STF</t>
  </si>
  <si>
    <t>BLACKBURN MEADOWS/STF</t>
  </si>
  <si>
    <t>BRIDLINGTON/STF</t>
  </si>
  <si>
    <t>CALDER VALE/STF</t>
  </si>
  <si>
    <t>LUNDWOOD/STF</t>
  </si>
  <si>
    <t>HALIFAX COPLEY/STF</t>
  </si>
  <si>
    <t>SKIPTON/STF</t>
  </si>
  <si>
    <t>SCARBOROUGH/STF</t>
  </si>
  <si>
    <t>WHITBY/STF</t>
  </si>
  <si>
    <t>MALTON/STF</t>
  </si>
  <si>
    <t>DEIGHTON/STF</t>
  </si>
  <si>
    <t>ABERFORD/STW</t>
  </si>
  <si>
    <t>SAI00001408</t>
  </si>
  <si>
    <t>ACKLAM/STW</t>
  </si>
  <si>
    <t>SAI00251737</t>
  </si>
  <si>
    <t>AIRMYN/STW</t>
  </si>
  <si>
    <t>SAI00001412</t>
  </si>
  <si>
    <t>AIRTON/NO 2 STW</t>
  </si>
  <si>
    <t>SAI00226238</t>
  </si>
  <si>
    <t>ALDBROUGH/STW</t>
  </si>
  <si>
    <t>SAI00002037</t>
  </si>
  <si>
    <t>ALDFIELD/STW</t>
  </si>
  <si>
    <t>SAI00001615</t>
  </si>
  <si>
    <t>ALDWARK BAY HORSE/2 STW</t>
  </si>
  <si>
    <t>SAI00165303</t>
  </si>
  <si>
    <t>ALDWARK BOAT CLUB/STW</t>
  </si>
  <si>
    <t>SAI00001619</t>
  </si>
  <si>
    <t>AMPLEFORTH VILLAGE/STW</t>
  </si>
  <si>
    <t>SAI00001623</t>
  </si>
  <si>
    <t>APPERSETT/STW</t>
  </si>
  <si>
    <t>SAI00001625</t>
  </si>
  <si>
    <t>APPLETON LE MOOR/STW</t>
  </si>
  <si>
    <t>SAI00002039</t>
  </si>
  <si>
    <t>APPLETON WISKE/STW</t>
  </si>
  <si>
    <t>SAI00001627</t>
  </si>
  <si>
    <t>APPLETREEWICK/STW</t>
  </si>
  <si>
    <t>SAI00001416</t>
  </si>
  <si>
    <t>ARRATHORNE/STW</t>
  </si>
  <si>
    <t>SAI00001629</t>
  </si>
  <si>
    <t>ASENBY/STW</t>
  </si>
  <si>
    <t>SAI00001631</t>
  </si>
  <si>
    <t>ASKHAM BRYAN/STW</t>
  </si>
  <si>
    <t>SAI00001633</t>
  </si>
  <si>
    <t>ASKRIGG/STW</t>
  </si>
  <si>
    <t>SAI00001635</t>
  </si>
  <si>
    <t>ASSELBY/STW</t>
  </si>
  <si>
    <t>SAI00002041</t>
  </si>
  <si>
    <t>ASTWITH/STW</t>
  </si>
  <si>
    <t>SAI00002349</t>
  </si>
  <si>
    <t>ATWICK/NO 2 STW</t>
  </si>
  <si>
    <t>SAI00223211</t>
  </si>
  <si>
    <t>AYSGARTH FALLS/STW</t>
  </si>
  <si>
    <t>SAI00294556</t>
  </si>
  <si>
    <t>AYSGARTH/STW</t>
  </si>
  <si>
    <t>SAI00001637</t>
  </si>
  <si>
    <t>BAINBRIDGE/STW</t>
  </si>
  <si>
    <t>SAI00001641</t>
  </si>
  <si>
    <t>BALDERSBY ST JAMES/STW</t>
  </si>
  <si>
    <t>SAI00222012</t>
  </si>
  <si>
    <t>BALDERSBY/STW</t>
  </si>
  <si>
    <t>SAI00001643</t>
  </si>
  <si>
    <t>BARLOW/STW</t>
  </si>
  <si>
    <t>SAI00002355</t>
  </si>
  <si>
    <t>BARMBY BANKFIELD/STW</t>
  </si>
  <si>
    <t>SAI00065764</t>
  </si>
  <si>
    <t>BARNBURGH/STW</t>
  </si>
  <si>
    <t>SAI00238777</t>
  </si>
  <si>
    <t>BARR LANE/STW</t>
  </si>
  <si>
    <t>SAI00002357</t>
  </si>
  <si>
    <t>BARSEY GREEN/STW</t>
  </si>
  <si>
    <t>SAI00002686</t>
  </si>
  <si>
    <t>BARTON LE WILLOW/STW</t>
  </si>
  <si>
    <t>SAI00002047</t>
  </si>
  <si>
    <t>BEAMSLEY/STW</t>
  </si>
  <si>
    <t>SAI00001424</t>
  </si>
  <si>
    <t>BEARSWOOD GROVE/STW</t>
  </si>
  <si>
    <t>SAI00002359</t>
  </si>
  <si>
    <t>BECKWITHSHAW/STW</t>
  </si>
  <si>
    <t>SAI00001645</t>
  </si>
  <si>
    <t>BEEFORD/STW</t>
  </si>
  <si>
    <t>SAI00002049</t>
  </si>
  <si>
    <t>BEGGARINGTON/STW</t>
  </si>
  <si>
    <t>SAI00002688</t>
  </si>
  <si>
    <t>BELL BUSK/STW</t>
  </si>
  <si>
    <t>SAI00001426</t>
  </si>
  <si>
    <t>BELLERBY/STW</t>
  </si>
  <si>
    <t>SAI00001649</t>
  </si>
  <si>
    <t>BEVERLEY ROAD NORTON/STW</t>
  </si>
  <si>
    <t>SAI00285288</t>
  </si>
  <si>
    <t>BEWHOLME/STW</t>
  </si>
  <si>
    <t>SAI00243595</t>
  </si>
  <si>
    <t>BISHOP MONKTON/NO 2 STW</t>
  </si>
  <si>
    <t>SAI00225198</t>
  </si>
  <si>
    <t>BISHOP WILTON/STW</t>
  </si>
  <si>
    <t>SAI00002055</t>
  </si>
  <si>
    <t>BLAND HILL/STW</t>
  </si>
  <si>
    <t>SAI00001653</t>
  </si>
  <si>
    <t>BLUBBERHOUSES HALL/STW</t>
  </si>
  <si>
    <t>SAI00001655</t>
  </si>
  <si>
    <t>BLUBBERHOUSES/STW</t>
  </si>
  <si>
    <t>SAI00001657</t>
  </si>
  <si>
    <t>BORROWBY/STW</t>
  </si>
  <si>
    <t>SAI00001663</t>
  </si>
  <si>
    <t>BOTTON/STW</t>
  </si>
  <si>
    <t>SAI00002057</t>
  </si>
  <si>
    <t>BRANDSBY/STW</t>
  </si>
  <si>
    <t>SAI00001665</t>
  </si>
  <si>
    <t>BRAWBY/STW</t>
  </si>
  <si>
    <t>SAI00002063</t>
  </si>
  <si>
    <t>BRAYTON JUNCTION/STW</t>
  </si>
  <si>
    <t>SAI00001428</t>
  </si>
  <si>
    <t>BROUGHTON/STW</t>
  </si>
  <si>
    <t>SAI00001442</t>
  </si>
  <si>
    <t>BRYHERSTONES/STW</t>
  </si>
  <si>
    <t>SAI00002065</t>
  </si>
  <si>
    <t>BUBWITH/STW</t>
  </si>
  <si>
    <t>SAI00002067</t>
  </si>
  <si>
    <t>BUCKDEN/STW</t>
  </si>
  <si>
    <t>SAI00001444</t>
  </si>
  <si>
    <t>BUGTHORPE/STW</t>
  </si>
  <si>
    <t>SAI00209756</t>
  </si>
  <si>
    <t>BURN/STW</t>
  </si>
  <si>
    <t>SAI00001448</t>
  </si>
  <si>
    <t>BURNSALL/STW</t>
  </si>
  <si>
    <t>SAI00001450</t>
  </si>
  <si>
    <t>BURRILL/NO 2 STW</t>
  </si>
  <si>
    <t>SAI00257017</t>
  </si>
  <si>
    <t>BURTERSETT/STW</t>
  </si>
  <si>
    <t>SAI00001669</t>
  </si>
  <si>
    <t>BURTON AGNES SOUTH/STW</t>
  </si>
  <si>
    <t>SAI00246403</t>
  </si>
  <si>
    <t>BURTON AGNES/STW</t>
  </si>
  <si>
    <t>SAI00002071</t>
  </si>
  <si>
    <t>BURTON FLEMING/STW</t>
  </si>
  <si>
    <t>SAI00285942</t>
  </si>
  <si>
    <t>BURTON PIDSEA/STW</t>
  </si>
  <si>
    <t>SAI00002075</t>
  </si>
  <si>
    <t>BURYTHORPE/STW</t>
  </si>
  <si>
    <t>SAI00002077</t>
  </si>
  <si>
    <t>BUTTERCRAMBE/STW</t>
  </si>
  <si>
    <t>SAI00002079</t>
  </si>
  <si>
    <t>CADEBY/STW</t>
  </si>
  <si>
    <t>SAI00002377</t>
  </si>
  <si>
    <t>CARLECOTES/STW</t>
  </si>
  <si>
    <t>SAI00002379</t>
  </si>
  <si>
    <t>CARLTON HUSTHWAITE/STW</t>
  </si>
  <si>
    <t>SAI00001671</t>
  </si>
  <si>
    <t>CARLTON MELMERBY/STW</t>
  </si>
  <si>
    <t>SAI00001840</t>
  </si>
  <si>
    <t>CARPERBY/STW</t>
  </si>
  <si>
    <t>SAI00001673</t>
  </si>
  <si>
    <t>CARTHORPE/STW</t>
  </si>
  <si>
    <t>SAI00001677</t>
  </si>
  <si>
    <t>CASTLE BOLTON/STW</t>
  </si>
  <si>
    <t>SAI00001907</t>
  </si>
  <si>
    <t>CATFOSS/STW</t>
  </si>
  <si>
    <t>SAI00002081</t>
  </si>
  <si>
    <t>CATTAL/STW</t>
  </si>
  <si>
    <t>SAI00245567</t>
  </si>
  <si>
    <t>CATTON/STW</t>
  </si>
  <si>
    <t>SAI00001683</t>
  </si>
  <si>
    <t>CAWTHORNE/STW</t>
  </si>
  <si>
    <t>SAI00002383</t>
  </si>
  <si>
    <t>CB TERRACE/STW</t>
  </si>
  <si>
    <t>SAI00001685</t>
  </si>
  <si>
    <t>CHAPEL HADDLESEY/STW</t>
  </si>
  <si>
    <t>SAI00209960</t>
  </si>
  <si>
    <t>CHAPEL LANE/STW</t>
  </si>
  <si>
    <t>SAI00002385</t>
  </si>
  <si>
    <t>CHESTERFIELD RD/STW</t>
  </si>
  <si>
    <t>SAI00002389</t>
  </si>
  <si>
    <t>CHEVET TERRACE/NO 2 STW</t>
  </si>
  <si>
    <t>SAI00242331</t>
  </si>
  <si>
    <t>CLAPHOUSE FOLD/STW</t>
  </si>
  <si>
    <t>SAI00002391</t>
  </si>
  <si>
    <t>CLAXTON/STW</t>
  </si>
  <si>
    <t>SAI00001687</t>
  </si>
  <si>
    <t>CLAYTON/STW</t>
  </si>
  <si>
    <t>SAI00002393</t>
  </si>
  <si>
    <t>CLIFTON/STW</t>
  </si>
  <si>
    <t>SAI00002397</t>
  </si>
  <si>
    <t>COLD KIRBY/NO 2 STW</t>
  </si>
  <si>
    <t>SAI00372354</t>
  </si>
  <si>
    <t>COMMONDALE/STW</t>
  </si>
  <si>
    <t>SAI00002087</t>
  </si>
  <si>
    <t>CONEYSTHORPE/STW</t>
  </si>
  <si>
    <t>SAI00002089</t>
  </si>
  <si>
    <t>CONISTON COLD/STW</t>
  </si>
  <si>
    <t>SAI00001452</t>
  </si>
  <si>
    <t>CONISTONE/STW</t>
  </si>
  <si>
    <t>SAI00001454</t>
  </si>
  <si>
    <t>CONSTABLE BURTON/STW</t>
  </si>
  <si>
    <t>SAI00001691</t>
  </si>
  <si>
    <t>COUNTERSETT/STW</t>
  </si>
  <si>
    <t>SAI00001693</t>
  </si>
  <si>
    <t>COWESBY/STW</t>
  </si>
  <si>
    <t>SAI00214066</t>
  </si>
  <si>
    <t>COXLEY LANE/STW</t>
  </si>
  <si>
    <t>SAI00002703</t>
  </si>
  <si>
    <t>COXWOLD/STW</t>
  </si>
  <si>
    <t>SAI00001695</t>
  </si>
  <si>
    <t>CRAKEHALL/STW</t>
  </si>
  <si>
    <t>SAI00001697</t>
  </si>
  <si>
    <t>CRAMBE/STW</t>
  </si>
  <si>
    <t>SAI00232827</t>
  </si>
  <si>
    <t>CRAMBECK VILLAGE/STW</t>
  </si>
  <si>
    <t>SAI00080641</t>
  </si>
  <si>
    <t>CRANE MOOR/STW</t>
  </si>
  <si>
    <t>SAI00002401</t>
  </si>
  <si>
    <t>CRAYKE/STW</t>
  </si>
  <si>
    <t>SAI00001699</t>
  </si>
  <si>
    <t>CRIDLING STUBBS/STW</t>
  </si>
  <si>
    <t>SAI00001456</t>
  </si>
  <si>
    <t>CROW EDGE/STW</t>
  </si>
  <si>
    <t>SAI00002403</t>
  </si>
  <si>
    <t>CUNDALL/STW</t>
  </si>
  <si>
    <t>SAI00001701</t>
  </si>
  <si>
    <t>DANBY WISKE/STW</t>
  </si>
  <si>
    <t>SAI00001703</t>
  </si>
  <si>
    <t>DANBY/STW</t>
  </si>
  <si>
    <t>SAI00002091</t>
  </si>
  <si>
    <t>DAW LANE/STW</t>
  </si>
  <si>
    <t>SAI00002707</t>
  </si>
  <si>
    <t>DEIGHTON GROVE/STW</t>
  </si>
  <si>
    <t>SAI00002033</t>
  </si>
  <si>
    <t>DISHFORTH/STW</t>
  </si>
  <si>
    <t>SAI00001707</t>
  </si>
  <si>
    <t>DOWNHOLME/STW</t>
  </si>
  <si>
    <t>SAI00001709</t>
  </si>
  <si>
    <t>DRAUGHTON/STW</t>
  </si>
  <si>
    <t>SAI00001462</t>
  </si>
  <si>
    <t>DRAX/STW</t>
  </si>
  <si>
    <t>SAI00001464</t>
  </si>
  <si>
    <t>DUGGLEBY/STW</t>
  </si>
  <si>
    <t>SAI00002095</t>
  </si>
  <si>
    <t>DUNFORD BRIDGE/STW</t>
  </si>
  <si>
    <t>SAI00002421</t>
  </si>
  <si>
    <t>DUNGWORTH/STW</t>
  </si>
  <si>
    <t>SAI00002423</t>
  </si>
  <si>
    <t>DUNKESWICK/STW</t>
  </si>
  <si>
    <t>SAI00001466</t>
  </si>
  <si>
    <t>EASINGTON/STW</t>
  </si>
  <si>
    <t>SAI00002097</t>
  </si>
  <si>
    <t>EAST BARNBY/STW</t>
  </si>
  <si>
    <t>SAI00002099</t>
  </si>
  <si>
    <t>EAST CARLTON/STW</t>
  </si>
  <si>
    <t>SAI00001470</t>
  </si>
  <si>
    <t>EAST COWTON/STW</t>
  </si>
  <si>
    <t>SAI00001713</t>
  </si>
  <si>
    <t>EAST HAUXWELL/STW</t>
  </si>
  <si>
    <t>SAI00001768</t>
  </si>
  <si>
    <t>EAST HESLERTON/STW</t>
  </si>
  <si>
    <t>SAI00002101</t>
  </si>
  <si>
    <t>EAST MARTON/STW</t>
  </si>
  <si>
    <t>SAI00001472</t>
  </si>
  <si>
    <t>ECCUP/STW</t>
  </si>
  <si>
    <t>SAI00001579</t>
  </si>
  <si>
    <t>ECCUP/WTW STW</t>
  </si>
  <si>
    <t>SAI00001580</t>
  </si>
  <si>
    <t>EGTON BRIDGE/STW</t>
  </si>
  <si>
    <t>SAI00002105</t>
  </si>
  <si>
    <t>ELLERBECK/STW</t>
  </si>
  <si>
    <t>SAI00001717</t>
  </si>
  <si>
    <t>ELLERTON/STW</t>
  </si>
  <si>
    <t>SAI00002109</t>
  </si>
  <si>
    <t>ELLINGSTRING/STW</t>
  </si>
  <si>
    <t>SAI00001719</t>
  </si>
  <si>
    <t>ELVINGTON/STW</t>
  </si>
  <si>
    <t>SAI00001721</t>
  </si>
  <si>
    <t>ELVINGTON/WTW STW</t>
  </si>
  <si>
    <t>SAI00001724</t>
  </si>
  <si>
    <t>EMBSAY/STW</t>
  </si>
  <si>
    <t>SAI00001588</t>
  </si>
  <si>
    <t>ESCRICK/STW</t>
  </si>
  <si>
    <t>SAI00001726</t>
  </si>
  <si>
    <t>EWDEN VILLAGE/STW</t>
  </si>
  <si>
    <t>SAI00002427</t>
  </si>
  <si>
    <t>FARLINGTON/STW</t>
  </si>
  <si>
    <t>SAI00001728</t>
  </si>
  <si>
    <t>FEARBY/STW</t>
  </si>
  <si>
    <t>SAI00001730</t>
  </si>
  <si>
    <t>FELIXKIRK PIPER HILL/STW</t>
  </si>
  <si>
    <t>SAI00165027</t>
  </si>
  <si>
    <t>FINGHALL/STW</t>
  </si>
  <si>
    <t>SAI00001734</t>
  </si>
  <si>
    <t>FIRBY/STW</t>
  </si>
  <si>
    <t>SAI00209748</t>
  </si>
  <si>
    <t>FLAPPIT SPRING/STW</t>
  </si>
  <si>
    <t>SAI00001478</t>
  </si>
  <si>
    <t>FLASK INN/STW</t>
  </si>
  <si>
    <t>SAI00002119</t>
  </si>
  <si>
    <t>FLAWITH/STW</t>
  </si>
  <si>
    <t>SAI00241600</t>
  </si>
  <si>
    <t>FLAXTON/STW</t>
  </si>
  <si>
    <t>SAI00001736</t>
  </si>
  <si>
    <t>FOGGATHORPE/STW</t>
  </si>
  <si>
    <t>SAI00002121</t>
  </si>
  <si>
    <t>FOREST MOOR/STW</t>
  </si>
  <si>
    <t>SAI00224099</t>
  </si>
  <si>
    <t>FOSTON ON THE WOLDS/STW</t>
  </si>
  <si>
    <t>SAI00251734</t>
  </si>
  <si>
    <t>FOSTON/STW</t>
  </si>
  <si>
    <t>SAI00002125</t>
  </si>
  <si>
    <t>FOULRIDGE/STW</t>
  </si>
  <si>
    <t>SAI00001480</t>
  </si>
  <si>
    <t>FOXHOLES/STW</t>
  </si>
  <si>
    <t>SAI00002127</t>
  </si>
  <si>
    <t>FRIDAYTHORPE/STW</t>
  </si>
  <si>
    <t>SAI00002129</t>
  </si>
  <si>
    <t>GANTON/STW</t>
  </si>
  <si>
    <t>SAI00002131</t>
  </si>
  <si>
    <t>GARGRAVE/STW</t>
  </si>
  <si>
    <t>SAI00001590</t>
  </si>
  <si>
    <t>GARTON WOLDS/STW</t>
  </si>
  <si>
    <t>SAI00002133</t>
  </si>
  <si>
    <t>GAYLES/STW</t>
  </si>
  <si>
    <t>SAI00001738</t>
  </si>
  <si>
    <t>GIBB LANE/STW</t>
  </si>
  <si>
    <t>SAI00002717</t>
  </si>
  <si>
    <t>GILLAMOOR/STW</t>
  </si>
  <si>
    <t>SAI00002135</t>
  </si>
  <si>
    <t>GILLING EAST/STW</t>
  </si>
  <si>
    <t>SAI00002137</t>
  </si>
  <si>
    <t>GILLING WEST/STW</t>
  </si>
  <si>
    <t>SAI00001740</t>
  </si>
  <si>
    <t>GLAISDALE/STW</t>
  </si>
  <si>
    <t>SAI00002139</t>
  </si>
  <si>
    <t>GOATHLAND/NO 3 STW</t>
  </si>
  <si>
    <t>SAI00002141</t>
  </si>
  <si>
    <t>GOOLE RAWCLIFFE/STW</t>
  </si>
  <si>
    <t>SAI00001536</t>
  </si>
  <si>
    <t>GRANGE LANE/STW</t>
  </si>
  <si>
    <t>SAI00002719</t>
  </si>
  <si>
    <t>GRANTLEY/STW</t>
  </si>
  <si>
    <t>SAI00001744</t>
  </si>
  <si>
    <t>GREAT BARUGH/STW</t>
  </si>
  <si>
    <t>SAI00209751</t>
  </si>
  <si>
    <t>GREAT EDSTONE/STW</t>
  </si>
  <si>
    <t>SAI00002143</t>
  </si>
  <si>
    <t>GREAT HABTON/STW</t>
  </si>
  <si>
    <t>SAI00002145</t>
  </si>
  <si>
    <t>GREAT HATFIELD/NO 2 STW</t>
  </si>
  <si>
    <t>SAI00276555</t>
  </si>
  <si>
    <t>GREAT LANGTON/STW</t>
  </si>
  <si>
    <t>SAI00001746</t>
  </si>
  <si>
    <t>GREAT SMEATON/NO 1 STW</t>
  </si>
  <si>
    <t>SAI00001750</t>
  </si>
  <si>
    <t>GREAT SMEATON/NO 2 STW</t>
  </si>
  <si>
    <t>SAI00012606</t>
  </si>
  <si>
    <t>GRIMSTON/STW</t>
  </si>
  <si>
    <t>SAI00246402</t>
  </si>
  <si>
    <t>GRIMWITH/STW</t>
  </si>
  <si>
    <t>SAI00001484</t>
  </si>
  <si>
    <t>GRINTON EAST/STW</t>
  </si>
  <si>
    <t>SAI00001752</t>
  </si>
  <si>
    <t>GRINTON WEST/STW</t>
  </si>
  <si>
    <t>SAI00001754</t>
  </si>
  <si>
    <t>GROSMONT/STW</t>
  </si>
  <si>
    <t>SAI00002149</t>
  </si>
  <si>
    <t>GUNNERSIDE/NO 2 STW</t>
  </si>
  <si>
    <t>SAI00165397</t>
  </si>
  <si>
    <t>HACKFORTH/NO 2 STW</t>
  </si>
  <si>
    <t>SAI00248834</t>
  </si>
  <si>
    <t>HAIGH LANE/STW</t>
  </si>
  <si>
    <t>SAI00002439</t>
  </si>
  <si>
    <t>HAIGH/STW</t>
  </si>
  <si>
    <t>SAI00002441</t>
  </si>
  <si>
    <t>HAISTHORPE/STW</t>
  </si>
  <si>
    <t>SAI00002151</t>
  </si>
  <si>
    <t>HALLAS BRIDGE/STW</t>
  </si>
  <si>
    <t>SAI00001486</t>
  </si>
  <si>
    <t>HARDEN/STW</t>
  </si>
  <si>
    <t>SAI00002443</t>
  </si>
  <si>
    <t>HARDRAW/STW</t>
  </si>
  <si>
    <t>SAI00001760</t>
  </si>
  <si>
    <t>HARDSTRUGGLE COTTAGE/STW</t>
  </si>
  <si>
    <t>SAI00002153</t>
  </si>
  <si>
    <t>HARECROFT/STW</t>
  </si>
  <si>
    <t>SAI00001488</t>
  </si>
  <si>
    <t>HARLEY/STW</t>
  </si>
  <si>
    <t>SAI00002445</t>
  </si>
  <si>
    <t>HAROME/STW</t>
  </si>
  <si>
    <t>SAI00002155</t>
  </si>
  <si>
    <t>HARTON/STW</t>
  </si>
  <si>
    <t>SAI00001766</t>
  </si>
  <si>
    <t>HATFIELD WOODHOUSE/STW</t>
  </si>
  <si>
    <t>SAI00002449</t>
  </si>
  <si>
    <t>HAYBURN WYKE HOTEL/STW</t>
  </si>
  <si>
    <t>SAI00002159</t>
  </si>
  <si>
    <t>HAYTON/STW</t>
  </si>
  <si>
    <t>SAI00246372</t>
  </si>
  <si>
    <t>HEALAUGH REETH/STW</t>
  </si>
  <si>
    <t>SAI00001772</t>
  </si>
  <si>
    <t>HEALAUGH TADCASTER/STW</t>
  </si>
  <si>
    <t>SAI00001594</t>
  </si>
  <si>
    <t>HEBDEN/STW</t>
  </si>
  <si>
    <t>SAI00001596</t>
  </si>
  <si>
    <t>HELMSLEY/STW</t>
  </si>
  <si>
    <t>SAI00002163</t>
  </si>
  <si>
    <t>HELPERBY/STW</t>
  </si>
  <si>
    <t>SAI00001774</t>
  </si>
  <si>
    <t>HETTON/STW</t>
  </si>
  <si>
    <t>SAI00001600</t>
  </si>
  <si>
    <t>HIGH BRADFIELD/STW</t>
  </si>
  <si>
    <t>SAI00022531</t>
  </si>
  <si>
    <t>HIGH HOYLAND/STW</t>
  </si>
  <si>
    <t>SAI00002455</t>
  </si>
  <si>
    <t>HIGH MELTON/STW</t>
  </si>
  <si>
    <t>SAI00002457</t>
  </si>
  <si>
    <t>HOLLINGWELL HILL/STW</t>
  </si>
  <si>
    <t>SAI00001492</t>
  </si>
  <si>
    <t>HOLLYM/STW</t>
  </si>
  <si>
    <t>SAI00224478</t>
  </si>
  <si>
    <t>HOLME HOUSE/STW</t>
  </si>
  <si>
    <t>SAI00002461</t>
  </si>
  <si>
    <t>HOLME ON THE WOLDS/STW</t>
  </si>
  <si>
    <t>SAI00002317</t>
  </si>
  <si>
    <t>HOLMESFIELD/STW</t>
  </si>
  <si>
    <t>SAI00012578</t>
  </si>
  <si>
    <t>HOLMPTON/STW</t>
  </si>
  <si>
    <t>SAI00251691</t>
  </si>
  <si>
    <t>HOLTBY/STW</t>
  </si>
  <si>
    <t>SAI00001776</t>
  </si>
  <si>
    <t>HOOD GREEN/STW</t>
  </si>
  <si>
    <t>SAI00002465</t>
  </si>
  <si>
    <t>HOOK/STW</t>
  </si>
  <si>
    <t>SAI00001494</t>
  </si>
  <si>
    <t>HOOTON PAGNELL/STW</t>
  </si>
  <si>
    <t>SAI00002467</t>
  </si>
  <si>
    <t>HOOTON ROBERTS/STW</t>
  </si>
  <si>
    <t>SAI00002469</t>
  </si>
  <si>
    <t>HORNBY/STW</t>
  </si>
  <si>
    <t>SAI00001778</t>
  </si>
  <si>
    <t>HORSE + GROOM/STW</t>
  </si>
  <si>
    <t>SAI00002731</t>
  </si>
  <si>
    <t>HORSEHOUSE/STW</t>
  </si>
  <si>
    <t>SAI00001780</t>
  </si>
  <si>
    <t>HOVINGHAM/STW</t>
  </si>
  <si>
    <t>SAI00002167</t>
  </si>
  <si>
    <t>HOWE/STW</t>
  </si>
  <si>
    <t>SAI00001782</t>
  </si>
  <si>
    <t>HOWSHAM/STW</t>
  </si>
  <si>
    <t>SAI00234857</t>
  </si>
  <si>
    <t>HOYLANDSWAINE/STW</t>
  </si>
  <si>
    <t>SAI00002471</t>
  </si>
  <si>
    <t>HUDSWELL/STW</t>
  </si>
  <si>
    <t>SAI00001784</t>
  </si>
  <si>
    <t>HUGGATE/STW</t>
  </si>
  <si>
    <t>SAI00002171</t>
  </si>
  <si>
    <t>HUMBLETON/STW</t>
  </si>
  <si>
    <t>SAI00002173</t>
  </si>
  <si>
    <t>HUNDALL/STW</t>
  </si>
  <si>
    <t>SAI00002473</t>
  </si>
  <si>
    <t>HUNSINGORE/STW</t>
  </si>
  <si>
    <t>SAI00001786</t>
  </si>
  <si>
    <t>HUNTON/STW</t>
  </si>
  <si>
    <t>SAI00001788</t>
  </si>
  <si>
    <t>HUSTHWAITE/STW</t>
  </si>
  <si>
    <t>SAI00001790</t>
  </si>
  <si>
    <t>HUTTON LE HOLE/STW</t>
  </si>
  <si>
    <t>SAI00002177</t>
  </si>
  <si>
    <t>HUTTONS AMBO/STW</t>
  </si>
  <si>
    <t>SAI00002203</t>
  </si>
  <si>
    <t>INGBIRCHWORTH/BIO STW</t>
  </si>
  <si>
    <t>SAI00002475</t>
  </si>
  <si>
    <t>INGBIRCHWORTH/NO 2 STW</t>
  </si>
  <si>
    <t>SAI00412900</t>
  </si>
  <si>
    <t>INGLEBY ARNCLIFFE/STW</t>
  </si>
  <si>
    <t>SAI00001792</t>
  </si>
  <si>
    <t>KEARBY/STW</t>
  </si>
  <si>
    <t>SAI00001500</t>
  </si>
  <si>
    <t>KELD/STW</t>
  </si>
  <si>
    <t>SAI00001794</t>
  </si>
  <si>
    <t>KELFIELD/STW</t>
  </si>
  <si>
    <t>SAI00215315</t>
  </si>
  <si>
    <t>KETTLEWELL/STW</t>
  </si>
  <si>
    <t>SAI00001502</t>
  </si>
  <si>
    <t>KEXBY/STW</t>
  </si>
  <si>
    <t>SAI00246319</t>
  </si>
  <si>
    <t>KILBURN/STW</t>
  </si>
  <si>
    <t>SAI00001796</t>
  </si>
  <si>
    <t>KILHAM/STW</t>
  </si>
  <si>
    <t>SAI00002181</t>
  </si>
  <si>
    <t>KINGS ARMS/STW</t>
  </si>
  <si>
    <t>SAI00002733</t>
  </si>
  <si>
    <t>KIRBY KNOWLE/STW</t>
  </si>
  <si>
    <t>SAI00001800</t>
  </si>
  <si>
    <t>KIRBY MISPERTON/STW</t>
  </si>
  <si>
    <t>SAI00209752</t>
  </si>
  <si>
    <t>KIRBY SIGSTON/STW</t>
  </si>
  <si>
    <t>SAI00001810</t>
  </si>
  <si>
    <t>KIRK HAMMERTON/STW</t>
  </si>
  <si>
    <t>SAI00001804</t>
  </si>
  <si>
    <t>KIRK SMEATON/STW</t>
  </si>
  <si>
    <t>SAI00001548</t>
  </si>
  <si>
    <t>KIRKBY FLEETHAM/STW</t>
  </si>
  <si>
    <t>SAI00001806</t>
  </si>
  <si>
    <t>KIRKBY MALHAM/STW</t>
  </si>
  <si>
    <t>SAI00001576</t>
  </si>
  <si>
    <t>KIRKBY MALZEARD/STW</t>
  </si>
  <si>
    <t>SAI00001808</t>
  </si>
  <si>
    <t>KIRKLINGTON/STW</t>
  </si>
  <si>
    <t>SAI00001812</t>
  </si>
  <si>
    <t>KNABBS LANE/STW</t>
  </si>
  <si>
    <t>SAI00002479</t>
  </si>
  <si>
    <t>LANE HEAD/STW</t>
  </si>
  <si>
    <t>SAI00001602</t>
  </si>
  <si>
    <t>LANGSETT/STW</t>
  </si>
  <si>
    <t>SAI00002481</t>
  </si>
  <si>
    <t>LANGTHORNE/NO 2 STW</t>
  </si>
  <si>
    <t>SAI00251039</t>
  </si>
  <si>
    <t>LANGTHWAITE/STW</t>
  </si>
  <si>
    <t>SAI00001818</t>
  </si>
  <si>
    <t>LANGTOFT/STW</t>
  </si>
  <si>
    <t>SAI00002185</t>
  </si>
  <si>
    <t>LASTINGHAM/STW</t>
  </si>
  <si>
    <t>SAI00002187</t>
  </si>
  <si>
    <t>LEA BROOK/STW</t>
  </si>
  <si>
    <t>SAI00002483</t>
  </si>
  <si>
    <t>LEALHOLM/STW</t>
  </si>
  <si>
    <t>SAI00002189</t>
  </si>
  <si>
    <t>LEAVENING/STW</t>
  </si>
  <si>
    <t>SAI00002191</t>
  </si>
  <si>
    <t>LECONFIELD/STW</t>
  </si>
  <si>
    <t>SAI00002193</t>
  </si>
  <si>
    <t>LEE LANE/STW</t>
  </si>
  <si>
    <t>SAI00002737</t>
  </si>
  <si>
    <t>LEIGHTON COTTAGES/STW</t>
  </si>
  <si>
    <t>SAI00001822</t>
  </si>
  <si>
    <t>LELLEY/STW</t>
  </si>
  <si>
    <t>SAI00251692</t>
  </si>
  <si>
    <t>LINDLEY LODGE/STW</t>
  </si>
  <si>
    <t>SAI00001826</t>
  </si>
  <si>
    <t>LITTLE BARUGH/STW</t>
  </si>
  <si>
    <t>SAI00234854</t>
  </si>
  <si>
    <t>LITTLE LEPTON/STW</t>
  </si>
  <si>
    <t>SAI00002739</t>
  </si>
  <si>
    <t>LIVERSEDGE CEMETERY/2 STW</t>
  </si>
  <si>
    <t>SAI00344390</t>
  </si>
  <si>
    <t>LOCKINGTON/STW</t>
  </si>
  <si>
    <t>SAI00002199</t>
  </si>
  <si>
    <t>LOCKTON/STW</t>
  </si>
  <si>
    <t>SAI00251783</t>
  </si>
  <si>
    <t>LOFTHOUSE/STW</t>
  </si>
  <si>
    <t>SAI00001828</t>
  </si>
  <si>
    <t>LONG MARSTON/STW</t>
  </si>
  <si>
    <t>SAI00001830</t>
  </si>
  <si>
    <t>LONG RISTON NORTH/STW</t>
  </si>
  <si>
    <t>SAI00072975</t>
  </si>
  <si>
    <t>LOTHERSDALE/STW</t>
  </si>
  <si>
    <t>SAI00001510</t>
  </si>
  <si>
    <t>LOVESOME HILL/STW</t>
  </si>
  <si>
    <t>SAI00484632</t>
  </si>
  <si>
    <t>LOW COMMON/STW</t>
  </si>
  <si>
    <t>SAI00001512</t>
  </si>
  <si>
    <t>MALHAM/NO 2 STW</t>
  </si>
  <si>
    <t>SAI00221189</t>
  </si>
  <si>
    <t>MARKINGTON/STW</t>
  </si>
  <si>
    <t>SAI00001832</t>
  </si>
  <si>
    <t>MARSKE/STW</t>
  </si>
  <si>
    <t>SAI00211744</t>
  </si>
  <si>
    <t>MARTON LE MOOR/STW</t>
  </si>
  <si>
    <t>SAI00001834</t>
  </si>
  <si>
    <t>MARTON/STW</t>
  </si>
  <si>
    <t>SAI00209754</t>
  </si>
  <si>
    <t>MAUNBY/STW</t>
  </si>
  <si>
    <t>SAI00001838</t>
  </si>
  <si>
    <t>MICKLEBY/STW</t>
  </si>
  <si>
    <t>SAI00002213</t>
  </si>
  <si>
    <t>MICKLEFIELD/NO 2 STW</t>
  </si>
  <si>
    <t>SAI00209379</t>
  </si>
  <si>
    <t>MIDDLESMOOR/STW</t>
  </si>
  <si>
    <t>SAI00001842</t>
  </si>
  <si>
    <t>MIDDLETON QUERNHOW/STW</t>
  </si>
  <si>
    <t>SAI00001844</t>
  </si>
  <si>
    <t>MIDDLETON TYAS/NO 2 STW</t>
  </si>
  <si>
    <t>SAI00217231</t>
  </si>
  <si>
    <t>MIDDLETON WOLDS/STW</t>
  </si>
  <si>
    <t>SAI00002215</t>
  </si>
  <si>
    <t>MIDHOPESTONES/STW</t>
  </si>
  <si>
    <t>SAI00002507</t>
  </si>
  <si>
    <t>MONKTON COLLIERY/NO 2 STW</t>
  </si>
  <si>
    <t>SAI00343304</t>
  </si>
  <si>
    <t>MOOR MONKTON/STW</t>
  </si>
  <si>
    <t>SAI00001848</t>
  </si>
  <si>
    <t>MOORCOCK INN/STW</t>
  </si>
  <si>
    <t>SAI00001850</t>
  </si>
  <si>
    <t>MORTON ON SWALE/STW</t>
  </si>
  <si>
    <t>SAI00001854</t>
  </si>
  <si>
    <t>MOULTON/STW</t>
  </si>
  <si>
    <t>SAI00001856</t>
  </si>
  <si>
    <t>MUKER/NO 2 STW</t>
  </si>
  <si>
    <t>SAI00124273</t>
  </si>
  <si>
    <t>MYTON ON SWALE/NO 2 STW</t>
  </si>
  <si>
    <t>SAI00250565</t>
  </si>
  <si>
    <t>NESFIELD/STW</t>
  </si>
  <si>
    <t>SAI00001520</t>
  </si>
  <si>
    <t>NETHER SILTON/STW</t>
  </si>
  <si>
    <t>SAI00001864</t>
  </si>
  <si>
    <t>NEW ELLERBY/STW</t>
  </si>
  <si>
    <t>SAI00272242</t>
  </si>
  <si>
    <t>NEWHOLM/STW</t>
  </si>
  <si>
    <t>SAI00002222</t>
  </si>
  <si>
    <t>NEWSHAM/STW</t>
  </si>
  <si>
    <t>SAI00001866</t>
  </si>
  <si>
    <t>NEWTON LE WILLOWS/STW</t>
  </si>
  <si>
    <t>SAI00001868</t>
  </si>
  <si>
    <t>NEWTON RAWCLIFFE/STW</t>
  </si>
  <si>
    <t>SAI00002224</t>
  </si>
  <si>
    <t>NORCROFT/STW</t>
  </si>
  <si>
    <t>SAI00002515</t>
  </si>
  <si>
    <t>NORTH COWTON/STW</t>
  </si>
  <si>
    <t>SAI00001872</t>
  </si>
  <si>
    <t>NORTH DALTON/STW</t>
  </si>
  <si>
    <t>SAI00002226</t>
  </si>
  <si>
    <t>NORTH DEIGHTON/STW</t>
  </si>
  <si>
    <t>SAI00001874</t>
  </si>
  <si>
    <t>NORTH DUFFIELD/STW</t>
  </si>
  <si>
    <t>SAI00001876</t>
  </si>
  <si>
    <t>NORTH STAINLEY/STW</t>
  </si>
  <si>
    <t>SAI00001880</t>
  </si>
  <si>
    <t>NORTON LE CLAY/STW</t>
  </si>
  <si>
    <t>SAI00245559</t>
  </si>
  <si>
    <t>NOTTON RAILWAY/STW</t>
  </si>
  <si>
    <t>SAI00002755</t>
  </si>
  <si>
    <t>NOTTON VILLAGE/STW</t>
  </si>
  <si>
    <t>SAI00002757</t>
  </si>
  <si>
    <t>NUN MONKTON/STW</t>
  </si>
  <si>
    <t>SAI00001884</t>
  </si>
  <si>
    <t>NUNBURNHOLME/NO 3 STW</t>
  </si>
  <si>
    <t>SAI00209771</t>
  </si>
  <si>
    <t>OLD COTTAGES/STW</t>
  </si>
  <si>
    <t>SAI00002519</t>
  </si>
  <si>
    <t>OLD ELLERBY/STW</t>
  </si>
  <si>
    <t>SAI00251726</t>
  </si>
  <si>
    <t>OLD FARM CLOSE/STW</t>
  </si>
  <si>
    <t>SAI00488853</t>
  </si>
  <si>
    <t>OLDSTEAD/STW</t>
  </si>
  <si>
    <t>SAI00232841</t>
  </si>
  <si>
    <t>ORNHAMS/STW</t>
  </si>
  <si>
    <t>SAI00001886</t>
  </si>
  <si>
    <t>OSMOTHERLEY/STW</t>
  </si>
  <si>
    <t>SAI00001890</t>
  </si>
  <si>
    <t>OSMOTHERLEY/WTW STW</t>
  </si>
  <si>
    <t>SAI00001893</t>
  </si>
  <si>
    <t>OSWALDKIRK/STW</t>
  </si>
  <si>
    <t>SAI00002332</t>
  </si>
  <si>
    <t>OTTRINGHAM/STW</t>
  </si>
  <si>
    <t>SAI00210095</t>
  </si>
  <si>
    <t>OUGHTERSHAW/STW</t>
  </si>
  <si>
    <t>SAI00001528</t>
  </si>
  <si>
    <t>OULSTON/STW</t>
  </si>
  <si>
    <t>SAI00234888</t>
  </si>
  <si>
    <t>OVER SILTON/STW</t>
  </si>
  <si>
    <t>SAI00001895</t>
  </si>
  <si>
    <t>PICKWOOD SCAR/STW</t>
  </si>
  <si>
    <t>SAI00002761</t>
  </si>
  <si>
    <t>PRESTON UNDER SCAR/STW</t>
  </si>
  <si>
    <t>SAI00001897</t>
  </si>
  <si>
    <t>QUAKER BOTTOM/STW</t>
  </si>
  <si>
    <t>SAI00002531</t>
  </si>
  <si>
    <t>RAINTON/STW</t>
  </si>
  <si>
    <t>SAI00001899</t>
  </si>
  <si>
    <t>RASKELF/STW</t>
  </si>
  <si>
    <t>SAI00001901</t>
  </si>
  <si>
    <t>RAVENFIELD/STW</t>
  </si>
  <si>
    <t>SAI00002533</t>
  </si>
  <si>
    <t>RAVENSCAR/STW</t>
  </si>
  <si>
    <t>SAI00209762</t>
  </si>
  <si>
    <t>RAVENSWORTH/STW</t>
  </si>
  <si>
    <t>SAI00001903</t>
  </si>
  <si>
    <t>RAWCLIFFE BANKSIDE/STW</t>
  </si>
  <si>
    <t>SAI00270923</t>
  </si>
  <si>
    <t>RAWCLIFFE COTTAGE/STW</t>
  </si>
  <si>
    <t>SAI00076619</t>
  </si>
  <si>
    <t>REDMIRES/NO 1 STW</t>
  </si>
  <si>
    <t>SAI00002535</t>
  </si>
  <si>
    <t>REETH/STW</t>
  </si>
  <si>
    <t>SAI00001909</t>
  </si>
  <si>
    <t>REIGHTON/STW</t>
  </si>
  <si>
    <t>SAI00002241</t>
  </si>
  <si>
    <t>RILLINGTON/STW</t>
  </si>
  <si>
    <t>SAI00002243</t>
  </si>
  <si>
    <t>RIVELIN/STW</t>
  </si>
  <si>
    <t>SAI00002539</t>
  </si>
  <si>
    <t>ROOS/NO 2 STW</t>
  </si>
  <si>
    <t>SAI00249069</t>
  </si>
  <si>
    <t>ROSEDALE ABBEY/STW</t>
  </si>
  <si>
    <t>SAI00035270</t>
  </si>
  <si>
    <t>ROSEDALE/STW</t>
  </si>
  <si>
    <t>SAI00002247</t>
  </si>
  <si>
    <t>RUDSTON/NO 2 STW</t>
  </si>
  <si>
    <t>SAI00216539</t>
  </si>
  <si>
    <t>RUFFORTH/STW</t>
  </si>
  <si>
    <t>SAI00001917</t>
  </si>
  <si>
    <t>RUSTON PARVA/STW</t>
  </si>
  <si>
    <t>SAI00246330</t>
  </si>
  <si>
    <t>RYTHER/STW</t>
  </si>
  <si>
    <t>SAI00252947</t>
  </si>
  <si>
    <t>SAND HUTTON/STW</t>
  </si>
  <si>
    <t>SAI00001919</t>
  </si>
  <si>
    <t>SANDY LANE/STW</t>
  </si>
  <si>
    <t>SAI00002769</t>
  </si>
  <si>
    <t>SAWLEY/STW</t>
  </si>
  <si>
    <t>SAI00001921</t>
  </si>
  <si>
    <t>SCAMMONDEN/STW</t>
  </si>
  <si>
    <t>SAI00002771</t>
  </si>
  <si>
    <t>SCOUT DIKE/STW</t>
  </si>
  <si>
    <t>SAI00002549</t>
  </si>
  <si>
    <t>SCRAYINGHAM/STW</t>
  </si>
  <si>
    <t>SAI00209750</t>
  </si>
  <si>
    <t>SCRUTON/STW</t>
  </si>
  <si>
    <t>SAI00001923</t>
  </si>
  <si>
    <t>SECKAR/STW</t>
  </si>
  <si>
    <t>SAI00382225</t>
  </si>
  <si>
    <t>SEDBUSK/STW</t>
  </si>
  <si>
    <t>SAI00001925</t>
  </si>
  <si>
    <t>SELBY BARLOW/NO 2 STW</t>
  </si>
  <si>
    <t>SAI00252302</t>
  </si>
  <si>
    <t>SETTRINGTON/STW</t>
  </si>
  <si>
    <t>SAI00002253</t>
  </si>
  <si>
    <t>SHAW MILLS/STW</t>
  </si>
  <si>
    <t>SAI00001927</t>
  </si>
  <si>
    <t>SHAY GRANGE/STW</t>
  </si>
  <si>
    <t>SAI00226707</t>
  </si>
  <si>
    <t>SHERBURN/STW</t>
  </si>
  <si>
    <t>SAI00002255</t>
  </si>
  <si>
    <t>SHERIFF HUTTON/STW</t>
  </si>
  <si>
    <t>SAI00001931</t>
  </si>
  <si>
    <t>SHIPTON/NO 2 STW</t>
  </si>
  <si>
    <t>SAI00217230</t>
  </si>
  <si>
    <t>SINDERBY/STW</t>
  </si>
  <si>
    <t>SAI00001935</t>
  </si>
  <si>
    <t>SINNINGTON/STW</t>
  </si>
  <si>
    <t>SAI00002257</t>
  </si>
  <si>
    <t>SKEFFLING/STW</t>
  </si>
  <si>
    <t>SAI00209760</t>
  </si>
  <si>
    <t>SKELTON/STW</t>
  </si>
  <si>
    <t>SAI00001937</t>
  </si>
  <si>
    <t>SKIPTON ON SWALE/STW</t>
  </si>
  <si>
    <t>SAI00214068</t>
  </si>
  <si>
    <t>SLEDMERE/STW</t>
  </si>
  <si>
    <t>SAI00002265</t>
  </si>
  <si>
    <t>SLINGSBY/NO 2 STW</t>
  </si>
  <si>
    <t>SAI00227864</t>
  </si>
  <si>
    <t>SNAPE/STW</t>
  </si>
  <si>
    <t>SAI00001939</t>
  </si>
  <si>
    <t>SOUTH DALTON/STW</t>
  </si>
  <si>
    <t>SAI00002269</t>
  </si>
  <si>
    <t>SPENNITHORNE/STW</t>
  </si>
  <si>
    <t>SAI00001941</t>
  </si>
  <si>
    <t>SPROXTON/STW</t>
  </si>
  <si>
    <t>SAI00002271</t>
  </si>
  <si>
    <t>STAINSBY/STW</t>
  </si>
  <si>
    <t>SAI00002570</t>
  </si>
  <si>
    <t>STAPLETON PARK/STW</t>
  </si>
  <si>
    <t>SAI00001438</t>
  </si>
  <si>
    <t>STARBOTTON/STW</t>
  </si>
  <si>
    <t>SAI00001554</t>
  </si>
  <si>
    <t>STAVE LOW COMMON/STW</t>
  </si>
  <si>
    <t>SAI00002493</t>
  </si>
  <si>
    <t>STEARSBY/STW</t>
  </si>
  <si>
    <t>SAI00002035</t>
  </si>
  <si>
    <t>STILLINGTON/STW</t>
  </si>
  <si>
    <t>SAI00001943</t>
  </si>
  <si>
    <t>STIRTON/STW</t>
  </si>
  <si>
    <t>SAI00296581</t>
  </si>
  <si>
    <t>STOCKSMOOR ROAD/NO 2 STW</t>
  </si>
  <si>
    <t>SAI00294122</t>
  </si>
  <si>
    <t>STOODLEY GLEN/STW</t>
  </si>
  <si>
    <t>SAI00002785</t>
  </si>
  <si>
    <t>STUDLEY ROGER/STW</t>
  </si>
  <si>
    <t>SAI00001947</t>
  </si>
  <si>
    <t>SUTTON ON THE FOREST/STW</t>
  </si>
  <si>
    <t>SAI00001949</t>
  </si>
  <si>
    <t>SUTTON WHITESTONECLF/STW</t>
  </si>
  <si>
    <t>SAI00001951</t>
  </si>
  <si>
    <t>SWINE/STW</t>
  </si>
  <si>
    <t>SAI00002277</t>
  </si>
  <si>
    <t>SWINITHWAITE/STW</t>
  </si>
  <si>
    <t>SAI00001953</t>
  </si>
  <si>
    <t>SWINSTY CAR PARK/STW</t>
  </si>
  <si>
    <t>SAI00001955</t>
  </si>
  <si>
    <t>SWINTON MASHAM/NO 2 STW</t>
  </si>
  <si>
    <t>SAI00257065</t>
  </si>
  <si>
    <t>TANKERSLEY/STW</t>
  </si>
  <si>
    <t>SAI00002582</t>
  </si>
  <si>
    <t>TEMPLE NORMANTON/STW</t>
  </si>
  <si>
    <t>SAI00002584</t>
  </si>
  <si>
    <t>TERRINGTON/STW</t>
  </si>
  <si>
    <t>SAI00002281</t>
  </si>
  <si>
    <t>THIMBLEBY/STW</t>
  </si>
  <si>
    <t>SAI00001961</t>
  </si>
  <si>
    <t>THIRKLEBY/STW</t>
  </si>
  <si>
    <t>SAI00001963</t>
  </si>
  <si>
    <t>THIRN/STW</t>
  </si>
  <si>
    <t>SAI00001965</t>
  </si>
  <si>
    <t>THOLTHORPE/STW</t>
  </si>
  <si>
    <t>SAI00001969</t>
  </si>
  <si>
    <t>THORALBY/STW</t>
  </si>
  <si>
    <t>SAI00001971</t>
  </si>
  <si>
    <t>THORGANBY/STW</t>
  </si>
  <si>
    <t>SAI00001973</t>
  </si>
  <si>
    <t>THORMANBY/NO 2 STW</t>
  </si>
  <si>
    <t>SAI00191222</t>
  </si>
  <si>
    <t>THORNTON LE BEANS/STW</t>
  </si>
  <si>
    <t>SAI00001977</t>
  </si>
  <si>
    <t>THORNTON LE STREET/STW</t>
  </si>
  <si>
    <t>SAI00001979</t>
  </si>
  <si>
    <t>THORNTON STEWARD/STW</t>
  </si>
  <si>
    <t>SAI00001981</t>
  </si>
  <si>
    <t>THORNTON WATLASS/STW</t>
  </si>
  <si>
    <t>SAI00001983</t>
  </si>
  <si>
    <t>THORPE WILLOUGHBY/STW</t>
  </si>
  <si>
    <t>SAI00277319</t>
  </si>
  <si>
    <t>THWAITE/STW</t>
  </si>
  <si>
    <t>SAI00001985</t>
  </si>
  <si>
    <t>TIBTHORPE/STW</t>
  </si>
  <si>
    <t>SAI00002285</t>
  </si>
  <si>
    <t>TIMBLE/STW</t>
  </si>
  <si>
    <t>SAI00001987</t>
  </si>
  <si>
    <t>TOCKWITH/STW</t>
  </si>
  <si>
    <t>SAI00001989</t>
  </si>
  <si>
    <t>TOLLERTON/STW</t>
  </si>
  <si>
    <t>SAI00001991</t>
  </si>
  <si>
    <t>TOPHILL LOW/WTW STW</t>
  </si>
  <si>
    <t>SAI00004842</t>
  </si>
  <si>
    <t>TOWTON/STW</t>
  </si>
  <si>
    <t>SAI00001562</t>
  </si>
  <si>
    <t>TROWAY/STW</t>
  </si>
  <si>
    <t>SAI00002594</t>
  </si>
  <si>
    <t>TUNSTALL/STW</t>
  </si>
  <si>
    <t>SAI00001993</t>
  </si>
  <si>
    <t>UGTHORPE/STW</t>
  </si>
  <si>
    <t>SAI00002290</t>
  </si>
  <si>
    <t>UPPER DENBY/STW</t>
  </si>
  <si>
    <t>SAI00002529</t>
  </si>
  <si>
    <t>UPSALL/STW</t>
  </si>
  <si>
    <t>SAI00001995</t>
  </si>
  <si>
    <t>WADSHELF/STW</t>
  </si>
  <si>
    <t>SAI00002600</t>
  </si>
  <si>
    <t>WANSFORD/NO 2 STW</t>
  </si>
  <si>
    <t>SAI00246395</t>
  </si>
  <si>
    <t>WARTHILL/STW</t>
  </si>
  <si>
    <t>SAI00001999</t>
  </si>
  <si>
    <t>WASS/NO 2 STW</t>
  </si>
  <si>
    <t>SAI00265872</t>
  </si>
  <si>
    <t>WATERGATE/STW</t>
  </si>
  <si>
    <t>SAI00002787</t>
  </si>
  <si>
    <t>WATH BRIDGE/STW</t>
  </si>
  <si>
    <t>SAI00002003</t>
  </si>
  <si>
    <t>WATH RIPON/STW</t>
  </si>
  <si>
    <t>SAI00002005</t>
  </si>
  <si>
    <t>WEARDLEY/STW</t>
  </si>
  <si>
    <t>SAI00001606</t>
  </si>
  <si>
    <t>WEAVERTHORPE/STW</t>
  </si>
  <si>
    <t>SAI00002294</t>
  </si>
  <si>
    <t>WEEL/STW</t>
  </si>
  <si>
    <t>SAI00209758</t>
  </si>
  <si>
    <t>WEETON/STW</t>
  </si>
  <si>
    <t>SAI00001564</t>
  </si>
  <si>
    <t>WELBURN/STW</t>
  </si>
  <si>
    <t>SAI00002296</t>
  </si>
  <si>
    <t>WELLHOUSE/STW</t>
  </si>
  <si>
    <t>SAI00002791</t>
  </si>
  <si>
    <t>WELWICK NO 1/STW</t>
  </si>
  <si>
    <t>SAI00002298</t>
  </si>
  <si>
    <t>WELWICK NO 2/STW</t>
  </si>
  <si>
    <t>SAI00002319</t>
  </si>
  <si>
    <t>WENSLEY/STW</t>
  </si>
  <si>
    <t>SAI00002007</t>
  </si>
  <si>
    <t>WENTWORTH CASTLE/STW</t>
  </si>
  <si>
    <t>SAI00002608</t>
  </si>
  <si>
    <t>WENTWORTH/STW</t>
  </si>
  <si>
    <t>SAI00002610</t>
  </si>
  <si>
    <t>WEST BRETTON/NO 2 STW</t>
  </si>
  <si>
    <t>SAI00279470</t>
  </si>
  <si>
    <t>WEST BURTON/STW</t>
  </si>
  <si>
    <t>SAI00002009</t>
  </si>
  <si>
    <t>WEST HADDLESEY/STW</t>
  </si>
  <si>
    <t>SAI00194930</t>
  </si>
  <si>
    <t>WEST HANDLEY/STW</t>
  </si>
  <si>
    <t>SAI00002614</t>
  </si>
  <si>
    <t>WEST LUTTON/STW</t>
  </si>
  <si>
    <t>SAI00002300</t>
  </si>
  <si>
    <t>WEST ROUNTON/STW</t>
  </si>
  <si>
    <t>SAI00002011</t>
  </si>
  <si>
    <t>WEST TANFIELD/STW</t>
  </si>
  <si>
    <t>SAI00002013</t>
  </si>
  <si>
    <t>WEST WITTON/STW</t>
  </si>
  <si>
    <t>SAI00002015</t>
  </si>
  <si>
    <t>WESTERDALE/STW</t>
  </si>
  <si>
    <t>SAI00002302</t>
  </si>
  <si>
    <t>WESTOW/STW</t>
  </si>
  <si>
    <t>SAI00002330</t>
  </si>
  <si>
    <t>WETWANG/STW</t>
  </si>
  <si>
    <t>SAI00002304</t>
  </si>
  <si>
    <t>WHARNCLIFFE SIDE/STW</t>
  </si>
  <si>
    <t>SAI00002616</t>
  </si>
  <si>
    <t>WHASHTON/STW</t>
  </si>
  <si>
    <t>SAI00002017</t>
  </si>
  <si>
    <t>WHENBY/NO 2 STW</t>
  </si>
  <si>
    <t>SAI00221112</t>
  </si>
  <si>
    <t>WHITLEY/STW</t>
  </si>
  <si>
    <t>SAI00002618</t>
  </si>
  <si>
    <t>WISTOW/STW</t>
  </si>
  <si>
    <t>SAI00216590</t>
  </si>
  <si>
    <t>WITHERNWICK/STW</t>
  </si>
  <si>
    <t>SAI00002312</t>
  </si>
  <si>
    <t>WOODALL/STW</t>
  </si>
  <si>
    <t>SAI00002624</t>
  </si>
  <si>
    <t>WOOLLEY VILLAGE/STW</t>
  </si>
  <si>
    <t>SAI00002793</t>
  </si>
  <si>
    <t>WORTLEY EAST/STW</t>
  </si>
  <si>
    <t>SAI00002633</t>
  </si>
  <si>
    <t>WORTLEY WEST/STW</t>
  </si>
  <si>
    <t>SAI00002635</t>
  </si>
  <si>
    <t>WORTON/STW</t>
  </si>
  <si>
    <t>SAI00002023</t>
  </si>
  <si>
    <t>WRAGBY/STW</t>
  </si>
  <si>
    <t>SAI00002637</t>
  </si>
  <si>
    <t>YEARSLEY/STW</t>
  </si>
  <si>
    <t>SAI00002025</t>
  </si>
  <si>
    <t>SPINNERS TANK/STW</t>
  </si>
  <si>
    <t>SAI00012605</t>
  </si>
  <si>
    <t>PONDEN SAILING CLUB/STW</t>
  </si>
  <si>
    <t>SAI00523721</t>
  </si>
  <si>
    <t>THRUSCROSS RESERVOIR HOUSE/STW</t>
  </si>
  <si>
    <t>SAI00523738</t>
  </si>
  <si>
    <t>CSAS SB</t>
  </si>
  <si>
    <t>Esholt is a Thermal Hydrolysis plant which produced advance digested cake. However during the year a failure on the dilution the site is temporary producing conventual digested cake</t>
  </si>
  <si>
    <t>STAVELEY/STF</t>
  </si>
  <si>
    <t>SELBY/STF</t>
  </si>
  <si>
    <t>BEVERLEY/STF</t>
  </si>
  <si>
    <t>GOOLE/STF</t>
  </si>
  <si>
    <t>HARROGATE SOUTH/STF</t>
  </si>
  <si>
    <t>NEILEY/STF</t>
  </si>
  <si>
    <t>SOUTH ELMSALL/STF</t>
  </si>
  <si>
    <t>SUTTON/STF</t>
  </si>
  <si>
    <t>CASTLEFORD/STF</t>
  </si>
  <si>
    <t>WOMBWELL/STF</t>
  </si>
  <si>
    <t>NORTHALLERTON/STF</t>
  </si>
  <si>
    <t>7/24</t>
  </si>
  <si>
    <t>Estimates</t>
  </si>
  <si>
    <t>M-F 07:00:2100</t>
  </si>
  <si>
    <t>M-F 24hrs a day</t>
  </si>
  <si>
    <t>M-Sat 06:45 to 20:00</t>
  </si>
  <si>
    <t>0-6%</t>
  </si>
  <si>
    <t>0-6% , 20-25%</t>
  </si>
  <si>
    <t>&gt;3%</t>
  </si>
  <si>
    <t>&lt;3.5%</t>
  </si>
  <si>
    <t>RO</t>
  </si>
  <si>
    <t>STC now closed of 01/01/2021</t>
  </si>
  <si>
    <t>STC Treatment Site expected to be commissioned summer 2021</t>
  </si>
  <si>
    <t>Commissioned Sept 2020</t>
  </si>
  <si>
    <t>Capital work refurbishing dewatering</t>
  </si>
  <si>
    <t>Dewatering Commissioned May 2021</t>
  </si>
  <si>
    <t>N/A</t>
  </si>
  <si>
    <t>SAI00104837</t>
  </si>
  <si>
    <t>SAI00217359</t>
  </si>
  <si>
    <t>Bran Sands/(Northumbrian Water WASC)</t>
  </si>
  <si>
    <t>Floating STC</t>
  </si>
  <si>
    <t>CM263.264.265,266. 267,268,437,445,925</t>
  </si>
  <si>
    <t>Liquid Sludge Tankering Services</t>
  </si>
  <si>
    <t>CM257</t>
  </si>
  <si>
    <t>Mobile Centrifuge Operation</t>
  </si>
  <si>
    <t>CM1303</t>
  </si>
  <si>
    <t>Assured Biosolids Membership</t>
  </si>
  <si>
    <t>CM695</t>
  </si>
  <si>
    <t xml:space="preserve">On Site Sludge Handling </t>
  </si>
  <si>
    <t>CM1116</t>
  </si>
  <si>
    <t>Bio Solids Recycling</t>
  </si>
  <si>
    <t>CM1253</t>
  </si>
  <si>
    <t>Bioresources Logistics</t>
  </si>
  <si>
    <t>CM762</t>
  </si>
  <si>
    <t>Tankering &amp; Onsite Services</t>
  </si>
  <si>
    <t>Transport</t>
  </si>
  <si>
    <t>10000 m3</t>
  </si>
  <si>
    <t>Other, includes Transport</t>
  </si>
  <si>
    <t xml:space="preserve">Other </t>
  </si>
  <si>
    <t>Transport &amp; Other</t>
  </si>
  <si>
    <t>350000 tonnes pa</t>
  </si>
  <si>
    <t>Transport &amp; Recycling</t>
  </si>
  <si>
    <t>800,000c.m liquid &amp; 80,000t sludge cake pa</t>
  </si>
  <si>
    <t>01.04.2014</t>
  </si>
  <si>
    <t>31.05.2021</t>
  </si>
  <si>
    <t>3+1+1+1 +1</t>
  </si>
  <si>
    <t>Framework of 9 suppliers providing a flexible service geographically based &amp; with a fleet configuration to support our internal fleet based throughout the region. These contracts will be replaced by the Bioresources Logistics contract CM1253. To cover Covid - 19 these are extended to allow for the implementation of CM1253 and CM762 as these suppliers are also used by YWS outside of Bioresources for other services.</t>
  </si>
  <si>
    <t>01.01.2012</t>
  </si>
  <si>
    <t>31.12.2021</t>
  </si>
  <si>
    <t>5+2+2</t>
  </si>
  <si>
    <t>Covers providing resources to operate mobile dewatering units as required, transportation of sludge cake produced to sites for treatment may be required</t>
  </si>
  <si>
    <t>27.04.2015</t>
  </si>
  <si>
    <t>ongoing</t>
  </si>
  <si>
    <t xml:space="preserve">Membership with other WASCs re  assurance &amp; audit of biosolids recycled. All WASCS are members of this </t>
  </si>
  <si>
    <t>01.02.2017</t>
  </si>
  <si>
    <t>31.03.2024</t>
  </si>
  <si>
    <t>3+2+2</t>
  </si>
  <si>
    <t xml:space="preserve">The onsite movement,  stocking &amp; monitoring of digested sludge on 15 sites plus loading of vehicles to export material off site for recycling, </t>
  </si>
  <si>
    <t>01.11.2019</t>
  </si>
  <si>
    <t>31.10.2026</t>
  </si>
  <si>
    <t>7+3</t>
  </si>
  <si>
    <t xml:space="preserve">Covers all recycling of waste water sludges to agriculture &amp; other recycling outlets including the associated compliance services required. </t>
  </si>
  <si>
    <t>01.06.2020</t>
  </si>
  <si>
    <t>31.05.2027</t>
  </si>
  <si>
    <t xml:space="preserve">Intra works transportation of all waste water liquid sludge and raw sludgecake. Due to Covid 19 the start date was delayed from 01 April 2020 </t>
  </si>
  <si>
    <t>01.06.2021</t>
  </si>
  <si>
    <t>31.05.2024</t>
  </si>
  <si>
    <t>3+3</t>
  </si>
  <si>
    <t>Framework of 10 suppliers providing a flexible service geographically based &amp; with a fleet configuration to support all YWS sites by providing tank cleaning &amp; a reactive tankering response throughout the region to mitigate pollution incidents as required. These suppliers are used by YWS outside of Bioresources but can also support Bioresources &amp; CM1253 if required to provide supplementary tankering services. This framework will replace Line D10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</si>
</sst>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
    <numFmt numFmtId="166" formatCode="0.0"/>
  </numFmts>
  <fonts count="32" x14ac:knownFonts="1">
    <font>
      <sz val="11"/>
      <color theme="1"/>
      <name val="Arial"/>
      <family val="2"/>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10"/>
      <name val="Franklin Gothic Demi"/>
      <family val="2"/>
    </font>
    <font>
      <sz val="9"/>
      <color theme="0"/>
      <name val="Franklin Gothic Demi"/>
      <family val="2"/>
    </font>
    <font>
      <sz val="10"/>
      <color theme="0"/>
      <name val="Franklin Gothic Demi"/>
      <family val="2"/>
    </font>
    <font>
      <u/>
      <sz val="11"/>
      <color theme="10"/>
      <name val="Arial"/>
      <family val="2"/>
    </font>
    <font>
      <sz val="9"/>
      <name val="Arial"/>
      <family val="2"/>
    </font>
    <font>
      <b/>
      <sz val="9"/>
      <color theme="1"/>
      <name val="Arial"/>
      <family val="2"/>
    </font>
    <font>
      <sz val="9"/>
      <color rgb="FF00000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CEABF"/>
        <bgColor rgb="FF000000"/>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rgb="FF857362"/>
      </left>
      <right/>
      <top style="thin">
        <color rgb="FF857362"/>
      </top>
      <bottom style="thin">
        <color rgb="FF857362"/>
      </bottom>
      <diagonal/>
    </border>
    <border>
      <left/>
      <right/>
      <top style="thin">
        <color rgb="FF857362"/>
      </top>
      <bottom style="thin">
        <color rgb="FF857362"/>
      </bottom>
      <diagonal/>
    </border>
    <border>
      <left/>
      <right style="thin">
        <color rgb="FF857362"/>
      </right>
      <top/>
      <bottom style="thin">
        <color rgb="FF857362"/>
      </bottom>
      <diagonal/>
    </border>
  </borders>
  <cellStyleXfs count="18">
    <xf numFmtId="0" fontId="0" fillId="0" borderId="0"/>
    <xf numFmtId="0" fontId="1" fillId="0" borderId="0"/>
    <xf numFmtId="0" fontId="1" fillId="0" borderId="0"/>
    <xf numFmtId="0" fontId="19" fillId="0" borderId="0"/>
    <xf numFmtId="9" fontId="19" fillId="0" borderId="0" applyFont="0" applyFill="0" applyBorder="0" applyAlignment="0" applyProtection="0"/>
    <xf numFmtId="0" fontId="1" fillId="0" borderId="0"/>
    <xf numFmtId="0" fontId="20" fillId="6" borderId="0" applyNumberFormat="0" applyBorder="0" applyAlignment="0" applyProtection="0"/>
    <xf numFmtId="0" fontId="1"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1" fillId="10" borderId="0" applyNumberFormat="0" applyBorder="0" applyAlignment="0" applyProtection="0"/>
    <xf numFmtId="0" fontId="20" fillId="11" borderId="0" applyNumberFormat="0" applyBorder="0" applyAlignment="0" applyProtection="0"/>
    <xf numFmtId="0" fontId="18" fillId="0" borderId="0"/>
    <xf numFmtId="0" fontId="1" fillId="0" borderId="0"/>
    <xf numFmtId="0" fontId="1" fillId="0" borderId="0"/>
    <xf numFmtId="0" fontId="21" fillId="0" borderId="0"/>
    <xf numFmtId="9" fontId="1" fillId="0" borderId="0" applyFont="0" applyFill="0" applyBorder="0" applyAlignment="0" applyProtection="0"/>
    <xf numFmtId="0" fontId="28" fillId="0" borderId="0" applyNumberFormat="0" applyFill="0" applyBorder="0" applyAlignment="0" applyProtection="0"/>
  </cellStyleXfs>
  <cellXfs count="169">
    <xf numFmtId="0" fontId="0" fillId="0" borderId="0" xfId="0"/>
    <xf numFmtId="0" fontId="0" fillId="0" borderId="0" xfId="0" applyAlignment="1">
      <alignment wrapText="1"/>
    </xf>
    <xf numFmtId="0" fontId="0" fillId="0" borderId="1" xfId="0" applyBorder="1" applyAlignment="1">
      <alignment vertical="center" wrapText="1"/>
    </xf>
    <xf numFmtId="0" fontId="2" fillId="0" borderId="0" xfId="0" applyFont="1"/>
    <xf numFmtId="0" fontId="0" fillId="2" borderId="1" xfId="0" applyFill="1" applyBorder="1"/>
    <xf numFmtId="0" fontId="7" fillId="0" borderId="0" xfId="0" applyFont="1"/>
    <xf numFmtId="0" fontId="0" fillId="2" borderId="1" xfId="0" applyFill="1" applyBorder="1" applyAlignment="1">
      <alignment wrapText="1"/>
    </xf>
    <xf numFmtId="0" fontId="8" fillId="3" borderId="5" xfId="1" applyFont="1" applyFill="1" applyBorder="1" applyAlignment="1">
      <alignment horizontal="center" vertical="center" wrapText="1"/>
    </xf>
    <xf numFmtId="0" fontId="10" fillId="4" borderId="0" xfId="1" applyFont="1" applyFill="1" applyAlignment="1">
      <alignment vertical="center"/>
    </xf>
    <xf numFmtId="0" fontId="9" fillId="0" borderId="1" xfId="1" applyFont="1" applyBorder="1" applyAlignment="1">
      <alignment vertical="center" wrapText="1"/>
    </xf>
    <xf numFmtId="0" fontId="11" fillId="5" borderId="4" xfId="1" applyFont="1" applyFill="1" applyBorder="1" applyAlignment="1">
      <alignment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0" fillId="0" borderId="0" xfId="0" applyAlignment="1">
      <alignment horizontal="right"/>
    </xf>
    <xf numFmtId="0" fontId="11" fillId="5" borderId="11" xfId="1" applyFont="1" applyFill="1" applyBorder="1" applyAlignment="1">
      <alignment vertical="center"/>
    </xf>
    <xf numFmtId="0" fontId="0" fillId="0" borderId="3" xfId="0" applyBorder="1" applyAlignment="1">
      <alignment wrapText="1"/>
    </xf>
    <xf numFmtId="0" fontId="12" fillId="3" borderId="12" xfId="1" applyFont="1" applyFill="1" applyBorder="1" applyAlignment="1">
      <alignment vertical="center"/>
    </xf>
    <xf numFmtId="0" fontId="3" fillId="4" borderId="0" xfId="1" applyFont="1" applyFill="1" applyAlignment="1">
      <alignment vertical="center"/>
    </xf>
    <xf numFmtId="0" fontId="12" fillId="3" borderId="13" xfId="1" applyFont="1" applyFill="1" applyBorder="1" applyAlignment="1">
      <alignment vertical="center" wrapText="1"/>
    </xf>
    <xf numFmtId="0" fontId="12" fillId="3" borderId="14" xfId="1" applyFont="1" applyFill="1" applyBorder="1" applyAlignment="1">
      <alignment vertical="center" wrapText="1"/>
    </xf>
    <xf numFmtId="0" fontId="12" fillId="3" borderId="15" xfId="1" applyFont="1" applyFill="1" applyBorder="1" applyAlignment="1">
      <alignment vertical="center" wrapText="1"/>
    </xf>
    <xf numFmtId="0" fontId="11" fillId="5" borderId="16" xfId="1" applyFont="1" applyFill="1" applyBorder="1" applyAlignment="1">
      <alignment vertical="center"/>
    </xf>
    <xf numFmtId="0" fontId="11" fillId="5" borderId="17" xfId="1" applyFont="1" applyFill="1" applyBorder="1" applyAlignment="1">
      <alignment vertical="center"/>
    </xf>
    <xf numFmtId="0" fontId="12" fillId="3" borderId="12" xfId="1" applyFont="1" applyFill="1" applyBorder="1" applyAlignment="1">
      <alignment vertical="center" wrapText="1"/>
    </xf>
    <xf numFmtId="0" fontId="11" fillId="5" borderId="3" xfId="1" applyFont="1" applyFill="1" applyBorder="1" applyAlignment="1">
      <alignment vertical="center"/>
    </xf>
    <xf numFmtId="0" fontId="9" fillId="2" borderId="1" xfId="1" applyFont="1" applyFill="1" applyBorder="1" applyAlignment="1">
      <alignment vertical="center" wrapText="1"/>
    </xf>
    <xf numFmtId="0" fontId="10" fillId="0" borderId="0" xfId="1" applyFont="1" applyAlignment="1">
      <alignment vertical="center"/>
    </xf>
    <xf numFmtId="0" fontId="6" fillId="4" borderId="0" xfId="1" applyFont="1" applyFill="1" applyAlignment="1">
      <alignment vertical="center"/>
    </xf>
    <xf numFmtId="0" fontId="13" fillId="0" borderId="0" xfId="0" applyFont="1"/>
    <xf numFmtId="0" fontId="14" fillId="0" borderId="0" xfId="0" applyFont="1"/>
    <xf numFmtId="0" fontId="13" fillId="0" borderId="0" xfId="0" applyFont="1" applyAlignment="1">
      <alignment wrapText="1"/>
    </xf>
    <xf numFmtId="0" fontId="13" fillId="0" borderId="19" xfId="1" applyFont="1" applyBorder="1" applyAlignment="1">
      <alignment vertical="center" wrapText="1"/>
    </xf>
    <xf numFmtId="0" fontId="13" fillId="0" borderId="20" xfId="1" applyFont="1" applyBorder="1" applyAlignment="1">
      <alignment vertical="center" wrapText="1"/>
    </xf>
    <xf numFmtId="0" fontId="13" fillId="0" borderId="21" xfId="1" applyFont="1" applyBorder="1" applyAlignment="1">
      <alignment vertical="center" wrapText="1"/>
    </xf>
    <xf numFmtId="0" fontId="13" fillId="0" borderId="22" xfId="1" applyFont="1" applyBorder="1" applyAlignment="1">
      <alignment vertical="center" wrapText="1"/>
    </xf>
    <xf numFmtId="0" fontId="13" fillId="0" borderId="23" xfId="1" applyFont="1" applyBorder="1" applyAlignment="1">
      <alignment vertical="center" wrapText="1"/>
    </xf>
    <xf numFmtId="0" fontId="13" fillId="0" borderId="24" xfId="1" applyFont="1" applyBorder="1" applyAlignment="1">
      <alignment vertical="center" wrapText="1"/>
    </xf>
    <xf numFmtId="0" fontId="13" fillId="0" borderId="4" xfId="1" applyFont="1" applyBorder="1" applyAlignment="1">
      <alignment vertical="center" wrapText="1"/>
    </xf>
    <xf numFmtId="0" fontId="13" fillId="0" borderId="28" xfId="1" applyFont="1" applyBorder="1" applyAlignment="1">
      <alignment vertical="center" wrapText="1"/>
    </xf>
    <xf numFmtId="0" fontId="11" fillId="5" borderId="31" xfId="1" applyFont="1" applyFill="1" applyBorder="1" applyAlignment="1">
      <alignment vertical="center"/>
    </xf>
    <xf numFmtId="0" fontId="15" fillId="3" borderId="33" xfId="1" applyFont="1" applyFill="1" applyBorder="1" applyAlignment="1">
      <alignment vertical="center"/>
    </xf>
    <xf numFmtId="0" fontId="15" fillId="3" borderId="33" xfId="1" applyFont="1" applyFill="1" applyBorder="1" applyAlignment="1">
      <alignment horizontal="center" vertical="center"/>
    </xf>
    <xf numFmtId="0" fontId="15" fillId="3" borderId="38" xfId="1" applyFont="1" applyFill="1" applyBorder="1" applyAlignment="1">
      <alignment horizontal="center" vertical="center"/>
    </xf>
    <xf numFmtId="0" fontId="15" fillId="0" borderId="0" xfId="1" applyFont="1" applyAlignment="1">
      <alignment horizontal="left" vertical="center"/>
    </xf>
    <xf numFmtId="0" fontId="8" fillId="3" borderId="39" xfId="1" applyFont="1" applyFill="1" applyBorder="1" applyAlignment="1">
      <alignment horizontal="center" vertical="center" wrapText="1"/>
    </xf>
    <xf numFmtId="0" fontId="0" fillId="0" borderId="0" xfId="0" applyAlignment="1">
      <alignment horizontal="center"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9" fillId="2" borderId="1" xfId="1" applyFont="1" applyFill="1" applyBorder="1" applyAlignment="1">
      <alignment horizontal="center" vertical="center" wrapText="1"/>
    </xf>
    <xf numFmtId="0" fontId="9" fillId="0" borderId="22" xfId="2" applyFont="1" applyBorder="1" applyAlignment="1">
      <alignment horizontal="center" vertical="center"/>
    </xf>
    <xf numFmtId="0" fontId="9" fillId="0" borderId="43" xfId="2" applyFont="1" applyBorder="1" applyAlignment="1">
      <alignment horizontal="center" vertical="center" wrapText="1"/>
    </xf>
    <xf numFmtId="0" fontId="0" fillId="0" borderId="0" xfId="0" applyAlignment="1">
      <alignment horizontal="center"/>
    </xf>
    <xf numFmtId="0" fontId="17" fillId="0" borderId="0" xfId="0" applyFont="1"/>
    <xf numFmtId="0" fontId="9" fillId="0" borderId="4"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20" xfId="2" applyFont="1" applyBorder="1" applyAlignment="1">
      <alignment horizontal="center" vertical="center"/>
    </xf>
    <xf numFmtId="0" fontId="9" fillId="0" borderId="28"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9" fillId="0" borderId="0" xfId="3"/>
    <xf numFmtId="0" fontId="9" fillId="0" borderId="4" xfId="2" applyFont="1" applyBorder="1" applyAlignment="1">
      <alignment horizontal="center" vertical="center"/>
    </xf>
    <xf numFmtId="0" fontId="15" fillId="3" borderId="34"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8" fillId="3" borderId="56" xfId="1" applyFont="1" applyFill="1" applyBorder="1" applyAlignment="1">
      <alignment horizontal="center" vertical="center" wrapText="1"/>
    </xf>
    <xf numFmtId="0" fontId="0" fillId="0" borderId="51" xfId="0" applyBorder="1" applyAlignment="1">
      <alignment vertical="center" wrapText="1"/>
    </xf>
    <xf numFmtId="0" fontId="8" fillId="3" borderId="57" xfId="1" applyFont="1" applyFill="1" applyBorder="1" applyAlignment="1">
      <alignment horizontal="center" vertical="center" wrapText="1"/>
    </xf>
    <xf numFmtId="0" fontId="11" fillId="5" borderId="0" xfId="1" applyFont="1" applyFill="1" applyAlignment="1">
      <alignment vertical="center" wrapText="1"/>
    </xf>
    <xf numFmtId="0" fontId="18" fillId="0" borderId="1" xfId="1" applyFont="1" applyBorder="1" applyAlignment="1">
      <alignment horizontal="center" vertical="center" wrapText="1"/>
    </xf>
    <xf numFmtId="0" fontId="18" fillId="0" borderId="1" xfId="1" applyFont="1" applyBorder="1" applyAlignment="1">
      <alignment vertical="center" wrapText="1"/>
    </xf>
    <xf numFmtId="0" fontId="18" fillId="0" borderId="1" xfId="0" applyFont="1" applyBorder="1" applyAlignment="1">
      <alignment wrapText="1"/>
    </xf>
    <xf numFmtId="0" fontId="5" fillId="0" borderId="0" xfId="0" applyFont="1"/>
    <xf numFmtId="0" fontId="5" fillId="0" borderId="1" xfId="0" applyFont="1" applyBorder="1" applyAlignment="1">
      <alignment vertical="center" wrapText="1"/>
    </xf>
    <xf numFmtId="0" fontId="8" fillId="3" borderId="1" xfId="1" applyFont="1" applyFill="1" applyBorder="1" applyAlignment="1">
      <alignment horizontal="center" vertical="center" wrapText="1"/>
    </xf>
    <xf numFmtId="0" fontId="15" fillId="3" borderId="1" xfId="1" applyFont="1" applyFill="1" applyBorder="1" applyAlignment="1">
      <alignment horizontal="center" vertical="center"/>
    </xf>
    <xf numFmtId="0" fontId="15" fillId="3" borderId="2" xfId="1" applyFont="1" applyFill="1" applyBorder="1" applyAlignment="1">
      <alignment horizontal="left" vertical="center"/>
    </xf>
    <xf numFmtId="0" fontId="24" fillId="0" borderId="20" xfId="1" applyFont="1" applyBorder="1" applyAlignment="1">
      <alignment vertical="center" wrapText="1"/>
    </xf>
    <xf numFmtId="0" fontId="24" fillId="0" borderId="19" xfId="1" applyFont="1" applyBorder="1" applyAlignment="1">
      <alignment vertical="center" wrapText="1"/>
    </xf>
    <xf numFmtId="0" fontId="25" fillId="3" borderId="8" xfId="1" applyFont="1" applyFill="1" applyBorder="1" applyAlignment="1">
      <alignment horizontal="center" vertical="center" wrapText="1"/>
    </xf>
    <xf numFmtId="0" fontId="18" fillId="0" borderId="1" xfId="0" applyFont="1" applyBorder="1" applyAlignment="1">
      <alignment vertical="center" wrapText="1"/>
    </xf>
    <xf numFmtId="0" fontId="26" fillId="4" borderId="0" xfId="1" applyFont="1" applyFill="1" applyAlignment="1">
      <alignment vertical="center"/>
    </xf>
    <xf numFmtId="0" fontId="11" fillId="0" borderId="0" xfId="0" applyFont="1"/>
    <xf numFmtId="17" fontId="11" fillId="5" borderId="17" xfId="1" applyNumberFormat="1" applyFont="1" applyFill="1" applyBorder="1" applyAlignment="1">
      <alignment horizontal="left" vertical="center"/>
    </xf>
    <xf numFmtId="0" fontId="28" fillId="5" borderId="17" xfId="17" applyFill="1" applyBorder="1" applyAlignment="1">
      <alignment vertical="center"/>
    </xf>
    <xf numFmtId="0" fontId="11" fillId="5" borderId="17" xfId="1" applyFont="1" applyFill="1" applyBorder="1" applyAlignment="1">
      <alignment vertical="center" wrapText="1"/>
    </xf>
    <xf numFmtId="0" fontId="11" fillId="5" borderId="18" xfId="1" applyFont="1" applyFill="1" applyBorder="1" applyAlignment="1">
      <alignment vertical="center" wrapText="1"/>
    </xf>
    <xf numFmtId="0" fontId="11" fillId="5" borderId="3" xfId="1" applyFont="1" applyFill="1" applyBorder="1" applyAlignment="1">
      <alignment vertical="center" wrapText="1"/>
    </xf>
    <xf numFmtId="164" fontId="11" fillId="5" borderId="4" xfId="1" applyNumberFormat="1" applyFont="1" applyFill="1" applyBorder="1" applyAlignment="1">
      <alignment vertical="center"/>
    </xf>
    <xf numFmtId="165" fontId="11" fillId="5" borderId="4" xfId="1" applyNumberFormat="1" applyFont="1" applyFill="1" applyBorder="1" applyAlignment="1">
      <alignment vertical="center"/>
    </xf>
    <xf numFmtId="1" fontId="11" fillId="5" borderId="4" xfId="1" applyNumberFormat="1" applyFont="1" applyFill="1" applyBorder="1" applyAlignment="1">
      <alignment vertical="center"/>
    </xf>
    <xf numFmtId="10" fontId="11" fillId="5" borderId="4" xfId="16" applyNumberFormat="1" applyFont="1" applyFill="1" applyBorder="1" applyAlignment="1">
      <alignment vertical="center"/>
    </xf>
    <xf numFmtId="0" fontId="29" fillId="5" borderId="4" xfId="1" applyFont="1" applyFill="1" applyBorder="1" applyAlignment="1">
      <alignment vertical="center"/>
    </xf>
    <xf numFmtId="10" fontId="29" fillId="5" borderId="4" xfId="16" applyNumberFormat="1" applyFont="1" applyFill="1" applyBorder="1" applyAlignment="1">
      <alignment vertical="center"/>
    </xf>
    <xf numFmtId="166" fontId="29" fillId="5" borderId="4" xfId="1" applyNumberFormat="1" applyFont="1" applyFill="1" applyBorder="1" applyAlignment="1">
      <alignment vertical="center"/>
    </xf>
    <xf numFmtId="0" fontId="29" fillId="5" borderId="11" xfId="1" applyFont="1" applyFill="1" applyBorder="1" applyAlignment="1">
      <alignment vertical="center"/>
    </xf>
    <xf numFmtId="9" fontId="11" fillId="5" borderId="4" xfId="16" applyFont="1" applyFill="1" applyBorder="1" applyAlignment="1">
      <alignment vertical="center"/>
    </xf>
    <xf numFmtId="0" fontId="29" fillId="5" borderId="31" xfId="1" applyFont="1" applyFill="1" applyBorder="1" applyAlignment="1">
      <alignment vertical="center"/>
    </xf>
    <xf numFmtId="0" fontId="29" fillId="5" borderId="1" xfId="1" applyFont="1" applyFill="1" applyBorder="1" applyAlignment="1">
      <alignment vertical="center"/>
    </xf>
    <xf numFmtId="9" fontId="11" fillId="5" borderId="1" xfId="16" applyFont="1" applyFill="1" applyBorder="1" applyAlignment="1">
      <alignment vertical="center"/>
    </xf>
    <xf numFmtId="0" fontId="11" fillId="5" borderId="1" xfId="1" applyFont="1" applyFill="1" applyBorder="1" applyAlignment="1">
      <alignment vertical="center"/>
    </xf>
    <xf numFmtId="9" fontId="29" fillId="5" borderId="1" xfId="16" applyFont="1" applyFill="1" applyBorder="1" applyAlignment="1">
      <alignment vertical="center"/>
    </xf>
    <xf numFmtId="0" fontId="11" fillId="12" borderId="4" xfId="1" applyFont="1" applyFill="1" applyBorder="1" applyAlignment="1">
      <alignment vertical="center"/>
    </xf>
    <xf numFmtId="49" fontId="11" fillId="5" borderId="4" xfId="1" applyNumberFormat="1" applyFont="1" applyFill="1" applyBorder="1" applyAlignment="1">
      <alignment vertical="center"/>
    </xf>
    <xf numFmtId="14" fontId="11" fillId="5" borderId="4" xfId="1" applyNumberFormat="1" applyFont="1" applyFill="1" applyBorder="1" applyAlignment="1">
      <alignment vertical="center"/>
    </xf>
    <xf numFmtId="1" fontId="11" fillId="13" borderId="4" xfId="1" applyNumberFormat="1" applyFont="1" applyFill="1" applyBorder="1" applyAlignment="1">
      <alignment vertical="center"/>
    </xf>
    <xf numFmtId="0" fontId="30" fillId="5" borderId="4" xfId="1" applyFont="1" applyFill="1" applyBorder="1" applyAlignment="1">
      <alignment vertical="center"/>
    </xf>
    <xf numFmtId="1" fontId="30" fillId="5" borderId="4" xfId="1" applyNumberFormat="1" applyFont="1" applyFill="1" applyBorder="1" applyAlignment="1">
      <alignment vertical="center"/>
    </xf>
    <xf numFmtId="0" fontId="11" fillId="2" borderId="4" xfId="1" applyFont="1" applyFill="1" applyBorder="1" applyAlignment="1">
      <alignment vertical="center"/>
    </xf>
    <xf numFmtId="0" fontId="11" fillId="2" borderId="31" xfId="1" applyFont="1" applyFill="1" applyBorder="1" applyAlignment="1">
      <alignment vertical="center"/>
    </xf>
    <xf numFmtId="0" fontId="11" fillId="2" borderId="11" xfId="1" applyFont="1" applyFill="1" applyBorder="1" applyAlignment="1">
      <alignment vertical="center"/>
    </xf>
    <xf numFmtId="0" fontId="31" fillId="14" borderId="4" xfId="0" applyFont="1" applyFill="1" applyBorder="1" applyAlignment="1">
      <alignment wrapText="1"/>
    </xf>
    <xf numFmtId="0" fontId="31" fillId="14" borderId="31" xfId="0" applyFont="1" applyFill="1" applyBorder="1" applyAlignment="1">
      <alignment wrapText="1"/>
    </xf>
    <xf numFmtId="0" fontId="31" fillId="14" borderId="43" xfId="0" applyFont="1" applyFill="1" applyBorder="1" applyAlignment="1">
      <alignment wrapText="1"/>
    </xf>
    <xf numFmtId="0" fontId="31" fillId="14" borderId="60" xfId="0" applyFont="1" applyFill="1" applyBorder="1" applyAlignment="1">
      <alignment wrapText="1"/>
    </xf>
    <xf numFmtId="0" fontId="0" fillId="0" borderId="0" xfId="0" applyAlignment="1">
      <alignment horizontal="center"/>
    </xf>
    <xf numFmtId="49" fontId="27" fillId="4" borderId="0" xfId="1" applyNumberFormat="1" applyFont="1" applyFill="1" applyAlignment="1">
      <alignment horizontal="left" vertical="center" wrapText="1"/>
    </xf>
    <xf numFmtId="0" fontId="8" fillId="3" borderId="29" xfId="1" applyFont="1" applyFill="1" applyBorder="1" applyAlignment="1">
      <alignment horizontal="center" vertical="center"/>
    </xf>
    <xf numFmtId="0" fontId="8" fillId="3" borderId="32" xfId="1" applyFont="1" applyFill="1" applyBorder="1" applyAlignment="1">
      <alignment horizontal="center" vertical="center"/>
    </xf>
    <xf numFmtId="0" fontId="8" fillId="3" borderId="30" xfId="1" applyFont="1" applyFill="1" applyBorder="1" applyAlignment="1">
      <alignment horizontal="center" vertical="center"/>
    </xf>
    <xf numFmtId="0" fontId="11" fillId="5" borderId="58" xfId="1" applyFont="1" applyFill="1" applyBorder="1" applyAlignment="1">
      <alignment vertical="center"/>
    </xf>
    <xf numFmtId="0" fontId="11" fillId="5" borderId="59" xfId="1" applyFont="1" applyFill="1" applyBorder="1" applyAlignment="1">
      <alignment vertical="center"/>
    </xf>
    <xf numFmtId="0" fontId="11" fillId="5" borderId="31" xfId="1" applyFont="1" applyFill="1" applyBorder="1" applyAlignment="1">
      <alignment vertical="center"/>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26" fillId="4" borderId="0" xfId="1" applyFont="1" applyFill="1" applyAlignment="1">
      <alignment horizontal="left" vertical="center" wrapText="1"/>
    </xf>
    <xf numFmtId="0" fontId="11" fillId="5" borderId="40" xfId="1" applyFont="1" applyFill="1" applyBorder="1" applyAlignment="1">
      <alignment horizontal="center" vertical="center" wrapText="1"/>
    </xf>
    <xf numFmtId="0" fontId="11" fillId="5" borderId="41"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11" fillId="5" borderId="44" xfId="1" applyFont="1" applyFill="1" applyBorder="1" applyAlignment="1">
      <alignment horizontal="center" vertical="center" wrapText="1"/>
    </xf>
    <xf numFmtId="0" fontId="11" fillId="5" borderId="0" xfId="1" applyFont="1" applyFill="1" applyAlignment="1">
      <alignment horizontal="center" vertical="center" wrapText="1"/>
    </xf>
    <xf numFmtId="0" fontId="8" fillId="3" borderId="1"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11" fillId="5" borderId="42" xfId="1" applyFont="1" applyFill="1" applyBorder="1" applyAlignment="1">
      <alignment horizontal="center" vertical="center" wrapText="1"/>
    </xf>
    <xf numFmtId="0" fontId="15" fillId="3" borderId="2" xfId="1" applyFont="1" applyFill="1" applyBorder="1" applyAlignment="1">
      <alignment horizontal="left" vertical="center"/>
    </xf>
    <xf numFmtId="0" fontId="15" fillId="3" borderId="7" xfId="1" applyFont="1" applyFill="1" applyBorder="1" applyAlignment="1">
      <alignment horizontal="left" vertical="center"/>
    </xf>
    <xf numFmtId="0" fontId="15" fillId="3" borderId="12" xfId="1" applyFont="1" applyFill="1" applyBorder="1" applyAlignment="1">
      <alignment horizontal="left" vertical="center"/>
    </xf>
    <xf numFmtId="0" fontId="15" fillId="3" borderId="27" xfId="1" applyFont="1" applyFill="1" applyBorder="1" applyAlignment="1">
      <alignment horizontal="left" vertical="center"/>
    </xf>
    <xf numFmtId="0" fontId="15" fillId="3" borderId="35" xfId="1" applyFont="1" applyFill="1" applyBorder="1" applyAlignment="1">
      <alignment horizontal="center" vertical="center"/>
    </xf>
    <xf numFmtId="0" fontId="15" fillId="3" borderId="36" xfId="1" applyFont="1" applyFill="1" applyBorder="1" applyAlignment="1">
      <alignment horizontal="center" vertical="center"/>
    </xf>
    <xf numFmtId="0" fontId="15" fillId="3" borderId="37" xfId="1" applyFont="1" applyFill="1" applyBorder="1" applyAlignment="1">
      <alignment horizontal="center" vertical="center"/>
    </xf>
    <xf numFmtId="0" fontId="15" fillId="3" borderId="1" xfId="1" applyFont="1" applyFill="1" applyBorder="1" applyAlignment="1">
      <alignment horizontal="center" vertical="center"/>
    </xf>
    <xf numFmtId="0" fontId="15" fillId="3" borderId="48" xfId="1" applyFont="1" applyFill="1" applyBorder="1" applyAlignment="1">
      <alignment horizontal="center" vertical="center" wrapText="1"/>
    </xf>
    <xf numFmtId="0" fontId="15" fillId="3" borderId="49" xfId="1" applyFont="1" applyFill="1" applyBorder="1" applyAlignment="1">
      <alignment horizontal="center" vertical="center" wrapText="1"/>
    </xf>
    <xf numFmtId="0" fontId="15" fillId="3" borderId="50" xfId="1" applyFont="1" applyFill="1" applyBorder="1" applyAlignment="1">
      <alignment horizontal="center" vertical="center" wrapText="1"/>
    </xf>
    <xf numFmtId="0" fontId="15" fillId="3" borderId="51"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52" xfId="1" applyFont="1" applyFill="1" applyBorder="1" applyAlignment="1">
      <alignment horizontal="center" vertical="center" wrapText="1"/>
    </xf>
    <xf numFmtId="0" fontId="15" fillId="3" borderId="53" xfId="1" applyFont="1" applyFill="1" applyBorder="1" applyAlignment="1">
      <alignment horizontal="center" vertical="center" wrapText="1"/>
    </xf>
    <xf numFmtId="0" fontId="15" fillId="3" borderId="54" xfId="1" applyFont="1" applyFill="1" applyBorder="1" applyAlignment="1">
      <alignment horizontal="center" vertical="center" wrapText="1"/>
    </xf>
    <xf numFmtId="0" fontId="15" fillId="3" borderId="55" xfId="1" applyFont="1" applyFill="1" applyBorder="1" applyAlignment="1">
      <alignment horizontal="center" vertical="center" wrapText="1"/>
    </xf>
    <xf numFmtId="0" fontId="13" fillId="0" borderId="46" xfId="1" applyFont="1" applyBorder="1" applyAlignment="1">
      <alignment horizontal="center" vertical="center" wrapText="1"/>
    </xf>
    <xf numFmtId="0" fontId="13" fillId="0" borderId="47" xfId="1" applyFont="1" applyBorder="1" applyAlignment="1">
      <alignment horizontal="center" vertical="center" wrapText="1"/>
    </xf>
    <xf numFmtId="0" fontId="13" fillId="0" borderId="45" xfId="1" applyFont="1" applyBorder="1" applyAlignment="1">
      <alignment horizontal="center" vertical="center" wrapText="1"/>
    </xf>
    <xf numFmtId="0" fontId="13" fillId="0" borderId="2"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5" fillId="3" borderId="29" xfId="1" applyFont="1" applyFill="1" applyBorder="1" applyAlignment="1">
      <alignment horizontal="left" vertical="center"/>
    </xf>
    <xf numFmtId="0" fontId="15" fillId="3" borderId="30" xfId="1" applyFont="1" applyFill="1" applyBorder="1" applyAlignment="1">
      <alignment horizontal="left" vertical="center"/>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cellXfs>
  <cellStyles count="18">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Hyperlink" xfId="17" builtinId="8"/>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4" xfId="3" xr:uid="{00000000-0005-0000-0000-00000D000000}"/>
    <cellStyle name="Normal 4 2" xfId="14" xr:uid="{00000000-0005-0000-0000-00000E000000}"/>
    <cellStyle name="Percent" xfId="16" builtinId="5"/>
    <cellStyle name="Percent 2" xfId="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14</xdr:row>
      <xdr:rowOff>142060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oresources@yorkshirewate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0"/>
  <sheetViews>
    <sheetView showGridLines="0" zoomScale="115" zoomScaleNormal="115" workbookViewId="0">
      <selection activeCell="E15" sqref="E15"/>
    </sheetView>
  </sheetViews>
  <sheetFormatPr defaultRowHeight="14.25" x14ac:dyDescent="0.2"/>
  <cols>
    <col min="2" max="2" width="51.25" customWidth="1"/>
    <col min="3" max="3" width="56.375" customWidth="1"/>
    <col min="4" max="4" width="5" customWidth="1"/>
    <col min="5" max="5" width="57.25" customWidth="1"/>
  </cols>
  <sheetData>
    <row r="1" spans="2:5" ht="37.9" customHeight="1" x14ac:dyDescent="0.2">
      <c r="B1" s="18" t="s">
        <v>0</v>
      </c>
      <c r="C1" s="18"/>
      <c r="D1" s="18"/>
      <c r="E1" s="18" t="s">
        <v>309</v>
      </c>
    </row>
    <row r="3" spans="2:5" ht="15" thickBot="1" x14ac:dyDescent="0.25"/>
    <row r="4" spans="2:5" ht="149.25" customHeight="1" thickBot="1" x14ac:dyDescent="0.3">
      <c r="B4" s="17" t="s">
        <v>1</v>
      </c>
      <c r="C4" s="16" t="s">
        <v>2</v>
      </c>
      <c r="E4" s="55" t="s">
        <v>3</v>
      </c>
    </row>
    <row r="5" spans="2:5" ht="15" thickBot="1" x14ac:dyDescent="0.25"/>
    <row r="6" spans="2:5" ht="31.15" customHeight="1" x14ac:dyDescent="0.2">
      <c r="B6" s="19" t="s">
        <v>4</v>
      </c>
      <c r="C6" s="22" t="s">
        <v>309</v>
      </c>
      <c r="E6" s="118"/>
    </row>
    <row r="7" spans="2:5" ht="32.450000000000003" customHeight="1" x14ac:dyDescent="0.2">
      <c r="B7" s="20" t="s">
        <v>5</v>
      </c>
      <c r="C7" s="23" t="s">
        <v>310</v>
      </c>
      <c r="E7" s="118"/>
    </row>
    <row r="8" spans="2:5" ht="22.15" customHeight="1" x14ac:dyDescent="0.2">
      <c r="B8" s="20" t="s">
        <v>6</v>
      </c>
      <c r="C8" s="86">
        <v>44378</v>
      </c>
      <c r="E8" s="118"/>
    </row>
    <row r="9" spans="2:5" ht="58.5" x14ac:dyDescent="0.2">
      <c r="B9" s="20" t="s">
        <v>7</v>
      </c>
      <c r="C9" s="87" t="s">
        <v>311</v>
      </c>
      <c r="E9" s="118"/>
    </row>
    <row r="10" spans="2:5" ht="103.15" customHeight="1" x14ac:dyDescent="0.2">
      <c r="B10" s="20" t="s">
        <v>8</v>
      </c>
      <c r="C10" s="88" t="s">
        <v>312</v>
      </c>
      <c r="E10" s="118"/>
    </row>
    <row r="11" spans="2:5" ht="75" customHeight="1" thickBot="1" x14ac:dyDescent="0.25">
      <c r="B11" s="21" t="s">
        <v>9</v>
      </c>
      <c r="C11" s="89" t="s">
        <v>313</v>
      </c>
      <c r="E11" s="118"/>
    </row>
    <row r="12" spans="2:5" ht="20.25" thickBot="1" x14ac:dyDescent="0.4">
      <c r="B12" s="3"/>
      <c r="E12" s="118"/>
    </row>
    <row r="13" spans="2:5" ht="75.75" customHeight="1" thickBot="1" x14ac:dyDescent="0.25">
      <c r="B13" s="24" t="s">
        <v>10</v>
      </c>
      <c r="C13" s="89" t="s">
        <v>313</v>
      </c>
      <c r="E13" s="54"/>
    </row>
    <row r="14" spans="2:5" ht="15" thickBot="1" x14ac:dyDescent="0.25"/>
    <row r="15" spans="2:5" ht="181.9" customHeight="1" thickBot="1" x14ac:dyDescent="0.25">
      <c r="B15" s="24" t="s">
        <v>11</v>
      </c>
      <c r="C15" s="90" t="s">
        <v>314</v>
      </c>
    </row>
    <row r="19" spans="2:4" ht="15" thickBot="1" x14ac:dyDescent="0.25"/>
    <row r="20" spans="2:4" ht="15" thickBot="1" x14ac:dyDescent="0.25">
      <c r="B20" s="5"/>
      <c r="C20" s="14" t="s">
        <v>12</v>
      </c>
      <c r="D20" s="25"/>
    </row>
  </sheetData>
  <mergeCells count="1">
    <mergeCell ref="E6:E12"/>
  </mergeCells>
  <hyperlinks>
    <hyperlink ref="C9" r:id="rId1" xr:uid="{7D9FB69A-80B5-4A3F-A5A5-B8A46D563A87}"/>
  </hyperlinks>
  <pageMargins left="0.7" right="0.7" top="0.75" bottom="0.75" header="0.3" footer="0.3"/>
  <pageSetup paperSize="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G166"/>
  <sheetViews>
    <sheetView showGridLines="0" topLeftCell="X4" zoomScale="115" zoomScaleNormal="115" workbookViewId="0">
      <selection activeCell="AK20" sqref="AK20"/>
    </sheetView>
  </sheetViews>
  <sheetFormatPr defaultRowHeight="14.25" x14ac:dyDescent="0.2"/>
  <cols>
    <col min="1" max="1" width="2.75" customWidth="1"/>
    <col min="2" max="2" width="14.25" customWidth="1"/>
    <col min="3" max="3" width="3.5" customWidth="1"/>
    <col min="4" max="4" width="23.25" bestFit="1" customWidth="1"/>
    <col min="5" max="5" width="24.125" bestFit="1" customWidth="1"/>
    <col min="6" max="6" width="13.625" bestFit="1" customWidth="1"/>
    <col min="7" max="7" width="12.75" bestFit="1" customWidth="1"/>
    <col min="8" max="8" width="3.5" customWidth="1"/>
    <col min="9" max="9" width="13.25" bestFit="1" customWidth="1"/>
    <col min="10" max="10" width="19.125" bestFit="1" customWidth="1"/>
    <col min="11" max="12" width="10.125" bestFit="1" customWidth="1"/>
    <col min="13" max="13" width="10.625" bestFit="1" customWidth="1"/>
    <col min="14" max="14" width="10.25" bestFit="1" customWidth="1"/>
    <col min="15" max="15" width="3.5" customWidth="1"/>
    <col min="16" max="16" width="8" bestFit="1" customWidth="1"/>
    <col min="17" max="17" width="13.625" bestFit="1" customWidth="1"/>
    <col min="18" max="18" width="7.75" bestFit="1" customWidth="1"/>
    <col min="19" max="19" width="26.875" bestFit="1" customWidth="1"/>
    <col min="20" max="20" width="3.5" customWidth="1"/>
    <col min="21" max="22" width="9.375" bestFit="1" customWidth="1"/>
    <col min="23" max="23" width="40.125" bestFit="1" customWidth="1"/>
    <col min="24" max="24" width="11.75" customWidth="1"/>
    <col min="25" max="25" width="9.625" bestFit="1" customWidth="1"/>
    <col min="26" max="26" width="51.875" style="1" bestFit="1" customWidth="1"/>
    <col min="27" max="27" width="4.25" customWidth="1"/>
    <col min="28" max="28" width="22.75" bestFit="1" customWidth="1"/>
    <col min="29" max="29" width="8.75" bestFit="1" customWidth="1"/>
    <col min="30" max="30" width="13.625" bestFit="1" customWidth="1"/>
    <col min="31" max="31" width="22.75" bestFit="1" customWidth="1"/>
    <col min="32" max="32" width="8.75" bestFit="1" customWidth="1"/>
    <col min="33" max="33" width="11.375" bestFit="1" customWidth="1"/>
  </cols>
  <sheetData>
    <row r="1" spans="2:33" ht="25.15" customHeight="1" x14ac:dyDescent="0.2">
      <c r="B1" s="8" t="s">
        <v>13</v>
      </c>
      <c r="C1" s="8"/>
      <c r="D1" s="8"/>
      <c r="E1" s="8"/>
      <c r="F1" s="8"/>
      <c r="G1" s="8"/>
      <c r="H1" s="8"/>
      <c r="I1" s="8"/>
      <c r="J1" s="8" t="str">
        <f>'Contact information'!C6</f>
        <v>Yorkshire Water</v>
      </c>
      <c r="K1" s="8"/>
      <c r="L1" s="8"/>
      <c r="M1" s="8"/>
      <c r="N1" s="8"/>
      <c r="O1" s="8"/>
      <c r="P1" s="8"/>
      <c r="Q1" s="8"/>
      <c r="R1" s="8"/>
      <c r="S1" s="8"/>
      <c r="T1" s="8"/>
      <c r="U1" s="8"/>
      <c r="V1" s="8"/>
      <c r="W1" s="8"/>
      <c r="X1" s="8"/>
      <c r="Y1" s="8"/>
      <c r="Z1" s="8"/>
      <c r="AA1" s="8"/>
      <c r="AB1" s="8"/>
      <c r="AC1" s="8"/>
      <c r="AD1" s="8"/>
      <c r="AE1" s="8"/>
      <c r="AF1" s="8"/>
      <c r="AG1" s="8"/>
    </row>
    <row r="2" spans="2:33" s="85" customFormat="1" ht="42.75" customHeight="1" thickBot="1" x14ac:dyDescent="0.25">
      <c r="B2" s="119" t="s">
        <v>14</v>
      </c>
      <c r="C2" s="119"/>
      <c r="D2" s="119"/>
      <c r="E2" s="119"/>
      <c r="F2" s="119"/>
      <c r="G2" s="119"/>
      <c r="H2" s="119"/>
      <c r="I2" s="119"/>
      <c r="J2" s="119"/>
      <c r="K2" s="119"/>
      <c r="L2" s="119"/>
      <c r="M2" s="119"/>
      <c r="N2" s="119"/>
      <c r="O2" s="119"/>
      <c r="P2" s="119"/>
      <c r="Q2" s="119"/>
      <c r="R2" s="119"/>
      <c r="S2" s="84"/>
      <c r="T2" s="84"/>
      <c r="U2" s="84"/>
      <c r="V2" s="84"/>
      <c r="W2" s="84"/>
      <c r="X2" s="84"/>
      <c r="Y2" s="84"/>
      <c r="Z2" s="84"/>
      <c r="AA2" s="84"/>
      <c r="AB2" s="84"/>
      <c r="AC2" s="84"/>
      <c r="AD2" s="84"/>
      <c r="AE2" s="84"/>
      <c r="AF2" s="84"/>
      <c r="AG2" s="84"/>
    </row>
    <row r="3" spans="2:33" ht="85.15" customHeight="1" x14ac:dyDescent="0.2">
      <c r="B3" s="11" t="s">
        <v>15</v>
      </c>
      <c r="D3" s="123" t="s">
        <v>315</v>
      </c>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5"/>
    </row>
    <row r="4" spans="2:33" ht="15" customHeight="1" thickBot="1" x14ac:dyDescent="0.25">
      <c r="Z4"/>
    </row>
    <row r="5" spans="2:33" ht="42" customHeight="1" thickBot="1" x14ac:dyDescent="0.25">
      <c r="D5" s="120" t="s">
        <v>16</v>
      </c>
      <c r="E5" s="121"/>
      <c r="F5" s="121"/>
      <c r="G5" s="122"/>
      <c r="I5" s="120" t="s">
        <v>17</v>
      </c>
      <c r="J5" s="121"/>
      <c r="K5" s="121"/>
      <c r="L5" s="121"/>
      <c r="M5" s="121"/>
      <c r="N5" s="122"/>
      <c r="P5" s="120" t="s">
        <v>18</v>
      </c>
      <c r="Q5" s="121"/>
      <c r="R5" s="121"/>
      <c r="S5" s="122"/>
      <c r="U5" s="120" t="s">
        <v>19</v>
      </c>
      <c r="V5" s="121"/>
      <c r="W5" s="121"/>
      <c r="X5" s="121"/>
      <c r="Y5" s="121"/>
      <c r="Z5" s="122"/>
      <c r="AB5" s="126" t="s">
        <v>20</v>
      </c>
      <c r="AC5" s="127"/>
      <c r="AD5" s="127"/>
      <c r="AE5" s="127"/>
      <c r="AF5" s="127"/>
      <c r="AG5" s="127"/>
    </row>
    <row r="6" spans="2:33" ht="22.15" customHeight="1" thickBot="1" x14ac:dyDescent="0.25">
      <c r="B6" s="11" t="s">
        <v>21</v>
      </c>
      <c r="D6" s="11">
        <v>1</v>
      </c>
      <c r="E6" s="11">
        <v>2</v>
      </c>
      <c r="F6" s="11">
        <v>3</v>
      </c>
      <c r="G6" s="11">
        <v>4</v>
      </c>
      <c r="I6" s="11">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49" customFormat="1" ht="134.44999999999999" customHeight="1" x14ac:dyDescent="0.2">
      <c r="B7" s="11" t="s">
        <v>22</v>
      </c>
      <c r="C7" s="54"/>
      <c r="D7" s="47" t="s">
        <v>23</v>
      </c>
      <c r="E7" s="47" t="s">
        <v>24</v>
      </c>
      <c r="F7" s="47" t="s">
        <v>25</v>
      </c>
      <c r="G7" s="47" t="s">
        <v>26</v>
      </c>
      <c r="H7" s="54"/>
      <c r="I7" s="47" t="s">
        <v>27</v>
      </c>
      <c r="J7" s="47" t="s">
        <v>28</v>
      </c>
      <c r="K7" s="47" t="s">
        <v>29</v>
      </c>
      <c r="L7" s="47" t="s">
        <v>30</v>
      </c>
      <c r="M7" s="47" t="s">
        <v>31</v>
      </c>
      <c r="N7" s="47" t="s">
        <v>32</v>
      </c>
      <c r="O7" s="54"/>
      <c r="P7" s="47" t="s">
        <v>33</v>
      </c>
      <c r="Q7" s="47" t="s">
        <v>34</v>
      </c>
      <c r="R7" s="47" t="s">
        <v>35</v>
      </c>
      <c r="S7" s="47" t="s">
        <v>36</v>
      </c>
      <c r="T7" s="54"/>
      <c r="U7" s="47" t="s">
        <v>37</v>
      </c>
      <c r="V7" s="47" t="s">
        <v>38</v>
      </c>
      <c r="W7" s="47" t="s">
        <v>39</v>
      </c>
      <c r="X7" s="47" t="s">
        <v>40</v>
      </c>
      <c r="Y7" s="47" t="s">
        <v>41</v>
      </c>
      <c r="Z7" s="47" t="s">
        <v>42</v>
      </c>
      <c r="AB7" s="56" t="s">
        <v>43</v>
      </c>
      <c r="AC7" s="56" t="s">
        <v>44</v>
      </c>
      <c r="AD7" s="56" t="s">
        <v>45</v>
      </c>
      <c r="AE7" s="56" t="s">
        <v>46</v>
      </c>
      <c r="AF7" s="56" t="s">
        <v>47</v>
      </c>
      <c r="AG7" s="57" t="s">
        <v>48</v>
      </c>
    </row>
    <row r="8" spans="2:33" s="60" customFormat="1" ht="43.15" customHeight="1" x14ac:dyDescent="0.2">
      <c r="B8" s="12" t="s">
        <v>49</v>
      </c>
      <c r="C8" s="54"/>
      <c r="D8" s="47" t="s">
        <v>50</v>
      </c>
      <c r="E8" s="47" t="s">
        <v>51</v>
      </c>
      <c r="F8" s="47" t="s">
        <v>52</v>
      </c>
      <c r="G8" s="47" t="s">
        <v>50</v>
      </c>
      <c r="H8" s="54"/>
      <c r="I8" s="47" t="s">
        <v>53</v>
      </c>
      <c r="J8" s="47" t="s">
        <v>54</v>
      </c>
      <c r="K8" s="47" t="s">
        <v>55</v>
      </c>
      <c r="L8" s="47" t="s">
        <v>54</v>
      </c>
      <c r="M8" s="47" t="s">
        <v>55</v>
      </c>
      <c r="N8" s="47" t="s">
        <v>56</v>
      </c>
      <c r="O8" s="54"/>
      <c r="P8" s="72" t="s">
        <v>57</v>
      </c>
      <c r="Q8" s="72" t="s">
        <v>57</v>
      </c>
      <c r="R8" s="72" t="s">
        <v>57</v>
      </c>
      <c r="S8" s="47" t="s">
        <v>58</v>
      </c>
      <c r="T8" s="54"/>
      <c r="U8" s="47" t="s">
        <v>57</v>
      </c>
      <c r="V8" s="47" t="s">
        <v>50</v>
      </c>
      <c r="W8" s="47" t="s">
        <v>59</v>
      </c>
      <c r="X8" s="47" t="s">
        <v>60</v>
      </c>
      <c r="Y8" s="47" t="s">
        <v>61</v>
      </c>
      <c r="Z8" s="47" t="s">
        <v>58</v>
      </c>
      <c r="AB8" s="64" t="s">
        <v>50</v>
      </c>
      <c r="AC8" s="64" t="s">
        <v>55</v>
      </c>
      <c r="AD8" s="64" t="s">
        <v>50</v>
      </c>
      <c r="AE8" s="64" t="s">
        <v>50</v>
      </c>
      <c r="AF8" s="64" t="s">
        <v>55</v>
      </c>
      <c r="AG8" s="58" t="s">
        <v>50</v>
      </c>
    </row>
    <row r="9" spans="2:33" s="49" customFormat="1" ht="16.899999999999999" customHeight="1" thickBot="1" x14ac:dyDescent="0.25">
      <c r="B9" s="45" t="s">
        <v>62</v>
      </c>
      <c r="C9" s="46"/>
      <c r="D9" s="48"/>
      <c r="E9" s="47" t="s">
        <v>63</v>
      </c>
      <c r="F9" s="47" t="s">
        <v>63</v>
      </c>
      <c r="G9" s="48"/>
      <c r="H9" s="46"/>
      <c r="I9" s="47">
        <v>0</v>
      </c>
      <c r="J9" s="48"/>
      <c r="K9" s="47">
        <v>2</v>
      </c>
      <c r="L9" s="48"/>
      <c r="M9" s="47">
        <v>2</v>
      </c>
      <c r="N9" s="48"/>
      <c r="O9" s="46"/>
      <c r="P9" s="48"/>
      <c r="Q9" s="48"/>
      <c r="R9" s="48"/>
      <c r="S9" s="48"/>
      <c r="T9" s="46"/>
      <c r="U9" s="48"/>
      <c r="V9" s="48"/>
      <c r="W9" s="48"/>
      <c r="X9" s="47">
        <v>0</v>
      </c>
      <c r="Y9" s="61"/>
      <c r="Z9" s="61"/>
      <c r="AB9" s="61"/>
      <c r="AC9" s="59">
        <v>0</v>
      </c>
      <c r="AD9" s="61"/>
      <c r="AE9" s="61"/>
      <c r="AF9" s="59">
        <v>0</v>
      </c>
      <c r="AG9" s="61"/>
    </row>
    <row r="10" spans="2:33" s="54" customFormat="1" ht="34.9" customHeight="1" thickBot="1" x14ac:dyDescent="0.25">
      <c r="B10" s="13" t="s">
        <v>64</v>
      </c>
      <c r="D10" s="47" t="s">
        <v>65</v>
      </c>
      <c r="E10" s="47" t="s">
        <v>65</v>
      </c>
      <c r="F10" s="47" t="s">
        <v>65</v>
      </c>
      <c r="G10" s="47" t="s">
        <v>65</v>
      </c>
      <c r="I10" s="47" t="s">
        <v>65</v>
      </c>
      <c r="J10" s="61"/>
      <c r="K10" s="47" t="s">
        <v>65</v>
      </c>
      <c r="L10" s="61"/>
      <c r="M10" s="61"/>
      <c r="N10" s="61"/>
      <c r="P10" s="61"/>
      <c r="Q10" s="61"/>
      <c r="R10" s="61"/>
      <c r="S10" s="61"/>
      <c r="U10" s="61"/>
      <c r="V10" s="61"/>
      <c r="W10" s="61"/>
      <c r="X10" s="61"/>
      <c r="Y10" s="61"/>
      <c r="Z10" s="62"/>
      <c r="AB10" s="64" t="s">
        <v>65</v>
      </c>
      <c r="AC10" s="62"/>
      <c r="AD10" s="64" t="s">
        <v>65</v>
      </c>
      <c r="AE10" s="62"/>
      <c r="AF10" s="62"/>
      <c r="AG10" s="62"/>
    </row>
    <row r="12" spans="2:33" x14ac:dyDescent="0.2">
      <c r="D12" s="10" t="s">
        <v>316</v>
      </c>
      <c r="E12" s="91">
        <v>53.443100000000001</v>
      </c>
      <c r="F12" s="92">
        <v>-1.3298000000000001</v>
      </c>
      <c r="G12" s="10" t="s">
        <v>317</v>
      </c>
      <c r="I12" s="93">
        <v>3232</v>
      </c>
      <c r="J12" s="10" t="s">
        <v>294</v>
      </c>
      <c r="K12" s="94">
        <v>1.29E-2</v>
      </c>
      <c r="L12" s="95" t="s">
        <v>298</v>
      </c>
      <c r="M12" s="94">
        <v>0.75</v>
      </c>
      <c r="N12" s="95" t="s">
        <v>270</v>
      </c>
      <c r="P12" s="95" t="s">
        <v>65</v>
      </c>
      <c r="Q12" s="95" t="s">
        <v>65</v>
      </c>
      <c r="R12" s="95" t="s">
        <v>299</v>
      </c>
      <c r="S12" s="95" t="s">
        <v>632</v>
      </c>
      <c r="U12" s="95" t="s">
        <v>65</v>
      </c>
      <c r="V12" s="95" t="s">
        <v>634</v>
      </c>
      <c r="W12" s="10" t="s">
        <v>635</v>
      </c>
      <c r="X12" s="95">
        <v>27</v>
      </c>
      <c r="Y12" s="97">
        <v>0</v>
      </c>
      <c r="Z12" s="95" t="s">
        <v>636</v>
      </c>
      <c r="AB12" s="101" t="s">
        <v>693</v>
      </c>
      <c r="AC12" s="102">
        <v>1</v>
      </c>
      <c r="AD12" s="103" t="s">
        <v>304</v>
      </c>
      <c r="AE12" s="103" t="s">
        <v>632</v>
      </c>
      <c r="AF12" s="102">
        <v>0</v>
      </c>
      <c r="AG12" s="40"/>
    </row>
    <row r="13" spans="2:33" x14ac:dyDescent="0.2">
      <c r="D13" s="10" t="s">
        <v>318</v>
      </c>
      <c r="E13" s="91">
        <v>53.418999999999997</v>
      </c>
      <c r="F13" s="92">
        <v>-1.405</v>
      </c>
      <c r="G13" s="10" t="s">
        <v>319</v>
      </c>
      <c r="I13" s="93">
        <v>13669</v>
      </c>
      <c r="J13" s="10" t="s">
        <v>294</v>
      </c>
      <c r="K13" s="94">
        <v>1.2E-2</v>
      </c>
      <c r="L13" s="10" t="s">
        <v>298</v>
      </c>
      <c r="M13" s="94">
        <v>0.75</v>
      </c>
      <c r="N13" s="95" t="s">
        <v>270</v>
      </c>
      <c r="P13" s="95" t="s">
        <v>65</v>
      </c>
      <c r="Q13" s="95" t="s">
        <v>65</v>
      </c>
      <c r="R13" s="95" t="s">
        <v>65</v>
      </c>
      <c r="S13" s="95" t="s">
        <v>632</v>
      </c>
      <c r="U13" s="98" t="s">
        <v>65</v>
      </c>
      <c r="V13" s="95" t="s">
        <v>637</v>
      </c>
      <c r="W13" s="10" t="s">
        <v>635</v>
      </c>
      <c r="X13" s="95">
        <v>27</v>
      </c>
      <c r="Y13" s="97">
        <v>0</v>
      </c>
      <c r="Z13" s="95" t="s">
        <v>636</v>
      </c>
      <c r="AB13" s="103" t="s">
        <v>693</v>
      </c>
      <c r="AC13" s="102">
        <v>1</v>
      </c>
      <c r="AD13" s="103" t="s">
        <v>304</v>
      </c>
      <c r="AE13" s="103" t="s">
        <v>632</v>
      </c>
      <c r="AF13" s="102">
        <v>0</v>
      </c>
      <c r="AG13" s="40"/>
    </row>
    <row r="14" spans="2:33" x14ac:dyDescent="0.2">
      <c r="D14" s="10" t="s">
        <v>320</v>
      </c>
      <c r="E14" s="91">
        <v>53.846499999999999</v>
      </c>
      <c r="F14" s="92">
        <v>-1.7107000000000001</v>
      </c>
      <c r="G14" s="10" t="s">
        <v>321</v>
      </c>
      <c r="I14" s="93">
        <v>17244</v>
      </c>
      <c r="J14" s="10" t="s">
        <v>294</v>
      </c>
      <c r="K14" s="94">
        <v>3.5999999999999997E-2</v>
      </c>
      <c r="L14" s="10" t="s">
        <v>298</v>
      </c>
      <c r="M14" s="94">
        <v>0.75</v>
      </c>
      <c r="N14" s="95" t="s">
        <v>270</v>
      </c>
      <c r="P14" s="95" t="s">
        <v>65</v>
      </c>
      <c r="Q14" s="95" t="s">
        <v>65</v>
      </c>
      <c r="R14" s="95" t="s">
        <v>65</v>
      </c>
      <c r="S14" s="95" t="s">
        <v>632</v>
      </c>
      <c r="U14" s="98" t="s">
        <v>65</v>
      </c>
      <c r="V14" s="10" t="s">
        <v>638</v>
      </c>
      <c r="W14" s="10" t="s">
        <v>635</v>
      </c>
      <c r="X14" s="95">
        <v>27</v>
      </c>
      <c r="Y14" s="97">
        <v>0</v>
      </c>
      <c r="Z14" s="95" t="s">
        <v>636</v>
      </c>
      <c r="AB14" s="103" t="s">
        <v>693</v>
      </c>
      <c r="AC14" s="102">
        <v>1</v>
      </c>
      <c r="AD14" s="103" t="s">
        <v>304</v>
      </c>
      <c r="AE14" s="103" t="s">
        <v>632</v>
      </c>
      <c r="AF14" s="102">
        <v>0</v>
      </c>
      <c r="AG14" s="40"/>
    </row>
    <row r="15" spans="2:33" x14ac:dyDescent="0.2">
      <c r="D15" s="10" t="s">
        <v>322</v>
      </c>
      <c r="E15" s="91">
        <v>54.070300000000003</v>
      </c>
      <c r="F15" s="92">
        <v>-0.2286</v>
      </c>
      <c r="G15" s="10" t="s">
        <v>323</v>
      </c>
      <c r="I15" s="93">
        <v>1723</v>
      </c>
      <c r="J15" s="10" t="s">
        <v>294</v>
      </c>
      <c r="K15" s="94">
        <v>2.5700000000000001E-2</v>
      </c>
      <c r="L15" s="10" t="s">
        <v>298</v>
      </c>
      <c r="M15" s="94">
        <v>0.75</v>
      </c>
      <c r="N15" s="95" t="s">
        <v>270</v>
      </c>
      <c r="P15" s="95" t="s">
        <v>65</v>
      </c>
      <c r="Q15" s="95" t="s">
        <v>65</v>
      </c>
      <c r="R15" s="95" t="s">
        <v>65</v>
      </c>
      <c r="S15" s="95" t="s">
        <v>632</v>
      </c>
      <c r="U15" s="98" t="s">
        <v>65</v>
      </c>
      <c r="V15" s="10" t="s">
        <v>639</v>
      </c>
      <c r="W15" s="95" t="s">
        <v>635</v>
      </c>
      <c r="X15" s="95">
        <v>27</v>
      </c>
      <c r="Y15" s="97">
        <v>0</v>
      </c>
      <c r="Z15" s="95" t="s">
        <v>636</v>
      </c>
      <c r="AB15" s="103" t="s">
        <v>693</v>
      </c>
      <c r="AC15" s="102">
        <v>1</v>
      </c>
      <c r="AD15" s="103" t="s">
        <v>304</v>
      </c>
      <c r="AE15" s="103" t="s">
        <v>632</v>
      </c>
      <c r="AF15" s="102">
        <v>0</v>
      </c>
      <c r="AG15" s="40"/>
    </row>
    <row r="16" spans="2:33" x14ac:dyDescent="0.2">
      <c r="D16" s="10" t="s">
        <v>324</v>
      </c>
      <c r="E16" s="91">
        <v>53.678699999999999</v>
      </c>
      <c r="F16" s="92">
        <v>-1.4769000000000001</v>
      </c>
      <c r="G16" s="10" t="s">
        <v>325</v>
      </c>
      <c r="I16" s="93">
        <v>3013</v>
      </c>
      <c r="J16" s="10" t="s">
        <v>294</v>
      </c>
      <c r="K16" s="94">
        <v>0.03</v>
      </c>
      <c r="L16" s="10" t="s">
        <v>298</v>
      </c>
      <c r="M16" s="94">
        <v>0.75</v>
      </c>
      <c r="N16" s="95" t="s">
        <v>270</v>
      </c>
      <c r="P16" s="95" t="s">
        <v>65</v>
      </c>
      <c r="Q16" s="95" t="s">
        <v>65</v>
      </c>
      <c r="R16" s="95" t="s">
        <v>65</v>
      </c>
      <c r="S16" s="95" t="s">
        <v>632</v>
      </c>
      <c r="U16" s="98" t="s">
        <v>65</v>
      </c>
      <c r="V16" s="10" t="s">
        <v>640</v>
      </c>
      <c r="W16" s="10" t="s">
        <v>635</v>
      </c>
      <c r="X16" s="95">
        <v>27</v>
      </c>
      <c r="Y16" s="97">
        <v>0</v>
      </c>
      <c r="Z16" s="95" t="s">
        <v>636</v>
      </c>
      <c r="AB16" s="103" t="s">
        <v>693</v>
      </c>
      <c r="AC16" s="102">
        <v>1</v>
      </c>
      <c r="AD16" s="103" t="s">
        <v>304</v>
      </c>
      <c r="AE16" s="103" t="s">
        <v>632</v>
      </c>
      <c r="AF16" s="102">
        <v>0</v>
      </c>
      <c r="AG16" s="40"/>
    </row>
    <row r="17" spans="4:33" x14ac:dyDescent="0.2">
      <c r="D17" s="10" t="s">
        <v>326</v>
      </c>
      <c r="E17" s="91">
        <v>53.744900000000001</v>
      </c>
      <c r="F17" s="92">
        <v>-0.2356</v>
      </c>
      <c r="G17" s="10" t="s">
        <v>327</v>
      </c>
      <c r="I17" s="93">
        <v>8007</v>
      </c>
      <c r="J17" s="10" t="s">
        <v>294</v>
      </c>
      <c r="K17" s="94">
        <v>3.04E-2</v>
      </c>
      <c r="L17" s="10" t="s">
        <v>298</v>
      </c>
      <c r="M17" s="94">
        <v>0.75</v>
      </c>
      <c r="N17" s="95" t="s">
        <v>270</v>
      </c>
      <c r="P17" s="95" t="s">
        <v>65</v>
      </c>
      <c r="Q17" s="95" t="s">
        <v>65</v>
      </c>
      <c r="R17" s="95" t="s">
        <v>65</v>
      </c>
      <c r="S17" s="95" t="s">
        <v>632</v>
      </c>
      <c r="U17" s="98" t="s">
        <v>65</v>
      </c>
      <c r="V17" s="10" t="s">
        <v>641</v>
      </c>
      <c r="W17" s="10" t="s">
        <v>635</v>
      </c>
      <c r="X17" s="95">
        <v>27</v>
      </c>
      <c r="Y17" s="97">
        <v>0</v>
      </c>
      <c r="Z17" s="95" t="s">
        <v>636</v>
      </c>
      <c r="AB17" s="103" t="s">
        <v>693</v>
      </c>
      <c r="AC17" s="102">
        <v>1</v>
      </c>
      <c r="AD17" s="103" t="s">
        <v>304</v>
      </c>
      <c r="AE17" s="103" t="s">
        <v>632</v>
      </c>
      <c r="AF17" s="102">
        <v>0</v>
      </c>
      <c r="AG17" s="40"/>
    </row>
    <row r="18" spans="4:33" x14ac:dyDescent="0.2">
      <c r="D18" s="10" t="s">
        <v>328</v>
      </c>
      <c r="E18" s="91">
        <v>53.779499999999999</v>
      </c>
      <c r="F18" s="92">
        <v>-1.5058</v>
      </c>
      <c r="G18" s="10" t="s">
        <v>329</v>
      </c>
      <c r="I18" s="93">
        <v>28567</v>
      </c>
      <c r="J18" s="10" t="s">
        <v>298</v>
      </c>
      <c r="K18" s="94">
        <v>1.2800000000000001E-2</v>
      </c>
      <c r="L18" s="10" t="s">
        <v>298</v>
      </c>
      <c r="M18" s="94">
        <v>0.75</v>
      </c>
      <c r="N18" s="95" t="s">
        <v>270</v>
      </c>
      <c r="P18" s="95" t="s">
        <v>65</v>
      </c>
      <c r="Q18" s="95" t="s">
        <v>65</v>
      </c>
      <c r="R18" s="95" t="s">
        <v>65</v>
      </c>
      <c r="S18" s="95" t="s">
        <v>632</v>
      </c>
      <c r="U18" s="98" t="s">
        <v>65</v>
      </c>
      <c r="V18" s="10" t="s">
        <v>642</v>
      </c>
      <c r="W18" s="10" t="s">
        <v>635</v>
      </c>
      <c r="X18" s="95">
        <v>27</v>
      </c>
      <c r="Y18" s="97">
        <v>0</v>
      </c>
      <c r="Z18" s="95" t="s">
        <v>636</v>
      </c>
      <c r="AB18" s="103" t="s">
        <v>693</v>
      </c>
      <c r="AC18" s="102">
        <v>1</v>
      </c>
      <c r="AD18" s="103" t="s">
        <v>304</v>
      </c>
      <c r="AE18" s="103" t="s">
        <v>632</v>
      </c>
      <c r="AF18" s="102">
        <v>0</v>
      </c>
      <c r="AG18" s="40"/>
    </row>
    <row r="19" spans="4:33" x14ac:dyDescent="0.2">
      <c r="D19" s="10" t="s">
        <v>330</v>
      </c>
      <c r="E19" s="91">
        <v>53.557600000000001</v>
      </c>
      <c r="F19" s="92">
        <v>-1.4291</v>
      </c>
      <c r="G19" s="10" t="s">
        <v>331</v>
      </c>
      <c r="I19" s="93">
        <v>3025</v>
      </c>
      <c r="J19" s="10" t="s">
        <v>294</v>
      </c>
      <c r="K19" s="94">
        <v>1.2999999999999999E-2</v>
      </c>
      <c r="L19" s="10" t="s">
        <v>298</v>
      </c>
      <c r="M19" s="94">
        <v>0.75</v>
      </c>
      <c r="N19" s="95" t="s">
        <v>626</v>
      </c>
      <c r="P19" s="95" t="s">
        <v>65</v>
      </c>
      <c r="Q19" s="95" t="s">
        <v>65</v>
      </c>
      <c r="R19" s="95" t="s">
        <v>65</v>
      </c>
      <c r="S19" s="95" t="s">
        <v>632</v>
      </c>
      <c r="U19" s="98" t="s">
        <v>65</v>
      </c>
      <c r="V19" s="10" t="s">
        <v>643</v>
      </c>
      <c r="W19" s="10" t="s">
        <v>635</v>
      </c>
      <c r="X19" s="95">
        <v>27</v>
      </c>
      <c r="Y19" s="97">
        <v>0</v>
      </c>
      <c r="Z19" s="95" t="s">
        <v>636</v>
      </c>
      <c r="AB19" s="103" t="s">
        <v>693</v>
      </c>
      <c r="AC19" s="102">
        <v>1</v>
      </c>
      <c r="AD19" s="103" t="s">
        <v>304</v>
      </c>
      <c r="AE19" s="103" t="s">
        <v>632</v>
      </c>
      <c r="AF19" s="102">
        <v>0</v>
      </c>
      <c r="AG19" s="40"/>
    </row>
    <row r="20" spans="4:33" x14ac:dyDescent="0.2">
      <c r="D20" s="10" t="s">
        <v>332</v>
      </c>
      <c r="E20" s="91">
        <v>53.264899999999997</v>
      </c>
      <c r="F20" s="92">
        <v>-1.4127000000000001</v>
      </c>
      <c r="G20" s="10" t="s">
        <v>333</v>
      </c>
      <c r="I20" s="93">
        <v>2597</v>
      </c>
      <c r="J20" s="10" t="s">
        <v>294</v>
      </c>
      <c r="K20" s="94">
        <v>1.6400000000000001E-2</v>
      </c>
      <c r="L20" s="10" t="s">
        <v>298</v>
      </c>
      <c r="M20" s="94">
        <v>0.75</v>
      </c>
      <c r="N20" s="95" t="s">
        <v>270</v>
      </c>
      <c r="P20" s="95" t="s">
        <v>65</v>
      </c>
      <c r="Q20" s="95" t="s">
        <v>65</v>
      </c>
      <c r="R20" s="95" t="s">
        <v>65</v>
      </c>
      <c r="S20" s="95" t="s">
        <v>632</v>
      </c>
      <c r="U20" s="98" t="s">
        <v>65</v>
      </c>
      <c r="V20" s="10" t="s">
        <v>644</v>
      </c>
      <c r="W20" s="10" t="s">
        <v>635</v>
      </c>
      <c r="X20" s="95">
        <v>27</v>
      </c>
      <c r="Y20" s="97">
        <v>0</v>
      </c>
      <c r="Z20" s="95" t="s">
        <v>636</v>
      </c>
      <c r="AB20" s="103" t="s">
        <v>693</v>
      </c>
      <c r="AC20" s="102">
        <v>1</v>
      </c>
      <c r="AD20" s="103" t="s">
        <v>304</v>
      </c>
      <c r="AE20" s="103" t="s">
        <v>632</v>
      </c>
      <c r="AF20" s="102">
        <v>0</v>
      </c>
      <c r="AG20" s="40"/>
    </row>
    <row r="21" spans="4:33" x14ac:dyDescent="0.2">
      <c r="D21" s="10" t="s">
        <v>334</v>
      </c>
      <c r="E21" s="91">
        <v>53.547899999999998</v>
      </c>
      <c r="F21" s="92">
        <v>-1.0928</v>
      </c>
      <c r="G21" s="10" t="s">
        <v>335</v>
      </c>
      <c r="I21" s="93">
        <v>2310</v>
      </c>
      <c r="J21" s="10" t="s">
        <v>294</v>
      </c>
      <c r="K21" s="94">
        <v>3.0599999999999999E-2</v>
      </c>
      <c r="L21" s="10" t="s">
        <v>298</v>
      </c>
      <c r="M21" s="94">
        <v>0.75</v>
      </c>
      <c r="N21" s="95" t="s">
        <v>270</v>
      </c>
      <c r="P21" s="95" t="s">
        <v>65</v>
      </c>
      <c r="Q21" s="95" t="s">
        <v>65</v>
      </c>
      <c r="R21" s="95" t="s">
        <v>65</v>
      </c>
      <c r="S21" s="95" t="s">
        <v>632</v>
      </c>
      <c r="U21" s="98" t="s">
        <v>65</v>
      </c>
      <c r="V21" s="10" t="s">
        <v>645</v>
      </c>
      <c r="W21" s="10" t="s">
        <v>635</v>
      </c>
      <c r="X21" s="95">
        <v>27</v>
      </c>
      <c r="Y21" s="97">
        <v>0</v>
      </c>
      <c r="Z21" s="95" t="s">
        <v>636</v>
      </c>
      <c r="AB21" s="101" t="s">
        <v>693</v>
      </c>
      <c r="AC21" s="104">
        <v>1</v>
      </c>
      <c r="AD21" s="101" t="s">
        <v>304</v>
      </c>
      <c r="AE21" s="103" t="s">
        <v>632</v>
      </c>
      <c r="AF21" s="102">
        <v>0</v>
      </c>
      <c r="AG21" s="100"/>
    </row>
    <row r="22" spans="4:33" x14ac:dyDescent="0.2">
      <c r="D22" s="10" t="s">
        <v>336</v>
      </c>
      <c r="E22" s="91">
        <v>53.367899999999999</v>
      </c>
      <c r="F22" s="92">
        <v>-1.3484</v>
      </c>
      <c r="G22" s="10" t="s">
        <v>337</v>
      </c>
      <c r="I22" s="93">
        <v>2732</v>
      </c>
      <c r="J22" s="10" t="s">
        <v>294</v>
      </c>
      <c r="K22" s="94">
        <v>1.43E-2</v>
      </c>
      <c r="L22" s="10" t="s">
        <v>298</v>
      </c>
      <c r="M22" s="94">
        <v>0.75</v>
      </c>
      <c r="N22" s="95" t="s">
        <v>270</v>
      </c>
      <c r="P22" s="95" t="s">
        <v>65</v>
      </c>
      <c r="Q22" s="95" t="s">
        <v>65</v>
      </c>
      <c r="R22" s="95" t="s">
        <v>299</v>
      </c>
      <c r="S22" s="95" t="s">
        <v>632</v>
      </c>
      <c r="U22" s="98" t="s">
        <v>65</v>
      </c>
      <c r="V22" s="10" t="s">
        <v>646</v>
      </c>
      <c r="W22" s="10" t="s">
        <v>635</v>
      </c>
      <c r="X22" s="95">
        <v>27</v>
      </c>
      <c r="Y22" s="97">
        <v>0</v>
      </c>
      <c r="Z22" s="95" t="s">
        <v>636</v>
      </c>
      <c r="AB22" s="103" t="s">
        <v>693</v>
      </c>
      <c r="AC22" s="102">
        <v>1</v>
      </c>
      <c r="AD22" s="103" t="s">
        <v>304</v>
      </c>
      <c r="AE22" s="103" t="s">
        <v>632</v>
      </c>
      <c r="AF22" s="102">
        <v>0</v>
      </c>
      <c r="AG22" s="40"/>
    </row>
    <row r="23" spans="4:33" x14ac:dyDescent="0.2">
      <c r="D23" s="10" t="s">
        <v>338</v>
      </c>
      <c r="E23" s="91">
        <v>53.914099999999998</v>
      </c>
      <c r="F23" s="92">
        <v>-1.0832999999999999</v>
      </c>
      <c r="G23" s="10" t="s">
        <v>339</v>
      </c>
      <c r="I23" s="93">
        <v>5147</v>
      </c>
      <c r="J23" s="10" t="s">
        <v>294</v>
      </c>
      <c r="K23" s="94">
        <v>3.0499999999999999E-2</v>
      </c>
      <c r="L23" s="10" t="s">
        <v>298</v>
      </c>
      <c r="M23" s="94">
        <v>0.75</v>
      </c>
      <c r="N23" s="95" t="s">
        <v>266</v>
      </c>
      <c r="P23" s="95" t="s">
        <v>65</v>
      </c>
      <c r="Q23" s="95" t="s">
        <v>65</v>
      </c>
      <c r="R23" s="95" t="s">
        <v>65</v>
      </c>
      <c r="S23" s="95" t="s">
        <v>632</v>
      </c>
      <c r="U23" s="98" t="s">
        <v>65</v>
      </c>
      <c r="V23" s="10" t="s">
        <v>647</v>
      </c>
      <c r="W23" s="10" t="s">
        <v>635</v>
      </c>
      <c r="X23" s="95">
        <v>27</v>
      </c>
      <c r="Y23" s="97">
        <v>0</v>
      </c>
      <c r="Z23" s="95" t="s">
        <v>636</v>
      </c>
      <c r="AB23" s="103" t="s">
        <v>693</v>
      </c>
      <c r="AC23" s="102">
        <v>1</v>
      </c>
      <c r="AD23" s="103" t="s">
        <v>304</v>
      </c>
      <c r="AE23" s="103" t="s">
        <v>632</v>
      </c>
      <c r="AF23" s="102">
        <v>0</v>
      </c>
      <c r="AG23" s="40"/>
    </row>
    <row r="24" spans="4:33" x14ac:dyDescent="0.2">
      <c r="D24" s="10" t="s">
        <v>340</v>
      </c>
      <c r="E24" s="91">
        <v>53.284399999999998</v>
      </c>
      <c r="F24" s="92">
        <v>-1.3369</v>
      </c>
      <c r="G24" s="10" t="s">
        <v>341</v>
      </c>
      <c r="I24" s="93">
        <v>591</v>
      </c>
      <c r="J24" s="10" t="s">
        <v>294</v>
      </c>
      <c r="K24" s="94">
        <v>2.5000000000000001E-2</v>
      </c>
      <c r="L24" s="10" t="s">
        <v>298</v>
      </c>
      <c r="M24" s="94">
        <v>0.75</v>
      </c>
      <c r="N24" s="95" t="s">
        <v>270</v>
      </c>
      <c r="P24" s="95" t="s">
        <v>65</v>
      </c>
      <c r="Q24" s="95" t="s">
        <v>65</v>
      </c>
      <c r="R24" s="95" t="s">
        <v>299</v>
      </c>
      <c r="S24" s="95" t="s">
        <v>632</v>
      </c>
      <c r="U24" s="98" t="s">
        <v>65</v>
      </c>
      <c r="V24" s="10" t="s">
        <v>648</v>
      </c>
      <c r="W24" s="10" t="s">
        <v>635</v>
      </c>
      <c r="X24" s="95">
        <v>27</v>
      </c>
      <c r="Y24" s="97">
        <v>0</v>
      </c>
      <c r="Z24" s="95" t="s">
        <v>649</v>
      </c>
      <c r="AB24" s="103" t="s">
        <v>694</v>
      </c>
      <c r="AC24" s="102">
        <v>0.7</v>
      </c>
      <c r="AD24" s="103" t="s">
        <v>300</v>
      </c>
      <c r="AE24" s="103" t="s">
        <v>695</v>
      </c>
      <c r="AF24" s="102">
        <v>0.16</v>
      </c>
      <c r="AG24" s="40" t="s">
        <v>300</v>
      </c>
    </row>
    <row r="25" spans="4:33" x14ac:dyDescent="0.2">
      <c r="D25" s="10" t="s">
        <v>342</v>
      </c>
      <c r="E25" s="91">
        <v>53.774500000000003</v>
      </c>
      <c r="F25" s="92">
        <v>-1.0388999999999999</v>
      </c>
      <c r="G25" s="10" t="s">
        <v>343</v>
      </c>
      <c r="I25" s="93">
        <v>902</v>
      </c>
      <c r="J25" s="10" t="s">
        <v>294</v>
      </c>
      <c r="K25" s="94">
        <v>2.5000000000000001E-2</v>
      </c>
      <c r="L25" s="10" t="s">
        <v>298</v>
      </c>
      <c r="M25" s="94">
        <v>0.75</v>
      </c>
      <c r="N25" s="95" t="s">
        <v>270</v>
      </c>
      <c r="P25" s="95" t="s">
        <v>65</v>
      </c>
      <c r="Q25" s="95" t="s">
        <v>65</v>
      </c>
      <c r="R25" s="95" t="s">
        <v>299</v>
      </c>
      <c r="S25" s="95" t="s">
        <v>632</v>
      </c>
      <c r="U25" s="98" t="s">
        <v>65</v>
      </c>
      <c r="V25" s="10" t="s">
        <v>650</v>
      </c>
      <c r="W25" s="10" t="s">
        <v>635</v>
      </c>
      <c r="X25" s="95">
        <v>27</v>
      </c>
      <c r="Y25" s="97">
        <v>0</v>
      </c>
      <c r="Z25" s="95" t="s">
        <v>651</v>
      </c>
      <c r="AB25" s="103" t="s">
        <v>696</v>
      </c>
      <c r="AC25" s="102">
        <v>0.53</v>
      </c>
      <c r="AD25" s="103" t="s">
        <v>300</v>
      </c>
      <c r="AE25" s="103" t="s">
        <v>697</v>
      </c>
      <c r="AF25" s="102">
        <v>0.12</v>
      </c>
      <c r="AG25" s="40" t="s">
        <v>300</v>
      </c>
    </row>
    <row r="26" spans="4:33" x14ac:dyDescent="0.2">
      <c r="D26" s="10" t="s">
        <v>344</v>
      </c>
      <c r="E26" s="91">
        <v>53.8384</v>
      </c>
      <c r="F26" s="92">
        <v>-0.40389999999999998</v>
      </c>
      <c r="G26" s="10" t="s">
        <v>345</v>
      </c>
      <c r="I26" s="93">
        <v>854</v>
      </c>
      <c r="J26" s="10" t="s">
        <v>294</v>
      </c>
      <c r="K26" s="94">
        <v>2.5000000000000001E-2</v>
      </c>
      <c r="L26" s="10" t="s">
        <v>298</v>
      </c>
      <c r="M26" s="94">
        <v>0.75</v>
      </c>
      <c r="N26" s="95" t="s">
        <v>627</v>
      </c>
      <c r="P26" s="95" t="s">
        <v>65</v>
      </c>
      <c r="Q26" s="95" t="s">
        <v>65</v>
      </c>
      <c r="R26" s="95" t="s">
        <v>299</v>
      </c>
      <c r="S26" s="95" t="s">
        <v>632</v>
      </c>
      <c r="U26" s="98" t="s">
        <v>65</v>
      </c>
      <c r="V26" s="10" t="s">
        <v>652</v>
      </c>
      <c r="W26" s="10" t="s">
        <v>635</v>
      </c>
      <c r="X26" s="95">
        <v>27</v>
      </c>
      <c r="Y26" s="97">
        <v>0</v>
      </c>
      <c r="Z26" s="95" t="s">
        <v>636</v>
      </c>
      <c r="AB26" s="103" t="s">
        <v>697</v>
      </c>
      <c r="AC26" s="102">
        <v>0.76</v>
      </c>
      <c r="AD26" s="103" t="s">
        <v>300</v>
      </c>
      <c r="AE26" s="103" t="s">
        <v>698</v>
      </c>
      <c r="AF26" s="102">
        <v>0.13</v>
      </c>
      <c r="AG26" s="40" t="s">
        <v>300</v>
      </c>
    </row>
    <row r="27" spans="4:33" x14ac:dyDescent="0.2">
      <c r="D27" s="10" t="s">
        <v>346</v>
      </c>
      <c r="E27" s="91">
        <v>53.696800000000003</v>
      </c>
      <c r="F27" s="92">
        <v>-1.8587</v>
      </c>
      <c r="G27" s="10" t="s">
        <v>347</v>
      </c>
      <c r="I27" s="93">
        <v>4253</v>
      </c>
      <c r="J27" s="10" t="s">
        <v>294</v>
      </c>
      <c r="K27" s="94">
        <v>2.5000000000000001E-2</v>
      </c>
      <c r="L27" s="10" t="s">
        <v>298</v>
      </c>
      <c r="M27" s="96">
        <v>0.75</v>
      </c>
      <c r="N27" s="95" t="s">
        <v>270</v>
      </c>
      <c r="P27" s="95" t="s">
        <v>65</v>
      </c>
      <c r="Q27" s="95" t="s">
        <v>65</v>
      </c>
      <c r="R27" s="95" t="s">
        <v>299</v>
      </c>
      <c r="S27" s="95" t="s">
        <v>632</v>
      </c>
      <c r="U27" s="98" t="s">
        <v>65</v>
      </c>
      <c r="V27" s="10" t="s">
        <v>653</v>
      </c>
      <c r="W27" s="10" t="s">
        <v>635</v>
      </c>
      <c r="X27" s="95">
        <v>18</v>
      </c>
      <c r="Y27" s="97">
        <v>0</v>
      </c>
      <c r="Z27" s="95" t="s">
        <v>636</v>
      </c>
      <c r="AB27" s="103" t="s">
        <v>696</v>
      </c>
      <c r="AC27" s="102">
        <v>0.47</v>
      </c>
      <c r="AD27" s="103" t="s">
        <v>300</v>
      </c>
      <c r="AE27" s="103" t="s">
        <v>698</v>
      </c>
      <c r="AF27" s="102">
        <v>0.33</v>
      </c>
      <c r="AG27" s="40" t="s">
        <v>300</v>
      </c>
    </row>
    <row r="28" spans="4:33" x14ac:dyDescent="0.2">
      <c r="D28" s="10" t="s">
        <v>348</v>
      </c>
      <c r="E28" s="91">
        <v>53.6828</v>
      </c>
      <c r="F28" s="92">
        <v>-1.7299</v>
      </c>
      <c r="G28" s="10" t="s">
        <v>349</v>
      </c>
      <c r="I28" s="93">
        <v>3574</v>
      </c>
      <c r="J28" s="10" t="s">
        <v>298</v>
      </c>
      <c r="K28" s="94">
        <v>6.0000000000000001E-3</v>
      </c>
      <c r="L28" s="10" t="s">
        <v>298</v>
      </c>
      <c r="M28" s="96">
        <v>0.8</v>
      </c>
      <c r="N28" s="95" t="s">
        <v>266</v>
      </c>
      <c r="P28" s="95" t="s">
        <v>65</v>
      </c>
      <c r="Q28" s="95" t="s">
        <v>65</v>
      </c>
      <c r="R28" s="95" t="s">
        <v>299</v>
      </c>
      <c r="S28" s="95" t="s">
        <v>632</v>
      </c>
      <c r="U28" s="98" t="s">
        <v>299</v>
      </c>
      <c r="V28" s="95" t="s">
        <v>632</v>
      </c>
      <c r="W28" s="10" t="s">
        <v>635</v>
      </c>
      <c r="X28" s="95">
        <v>27</v>
      </c>
      <c r="Y28" s="97">
        <v>0</v>
      </c>
      <c r="Z28" s="95" t="s">
        <v>636</v>
      </c>
      <c r="AB28" s="103" t="s">
        <v>699</v>
      </c>
      <c r="AC28" s="102">
        <v>1</v>
      </c>
      <c r="AD28" s="103" t="s">
        <v>307</v>
      </c>
      <c r="AE28" s="103" t="s">
        <v>632</v>
      </c>
      <c r="AF28" s="102">
        <v>0</v>
      </c>
      <c r="AG28" s="40" t="s">
        <v>632</v>
      </c>
    </row>
    <row r="29" spans="4:33" x14ac:dyDescent="0.2">
      <c r="D29" s="10" t="s">
        <v>350</v>
      </c>
      <c r="E29" s="91">
        <v>53.684899999999999</v>
      </c>
      <c r="F29" s="92">
        <v>-1.7338</v>
      </c>
      <c r="G29" s="10" t="s">
        <v>351</v>
      </c>
      <c r="I29" s="93">
        <v>1191</v>
      </c>
      <c r="J29" s="10" t="s">
        <v>298</v>
      </c>
      <c r="K29" s="94">
        <v>6.0000000000000001E-3</v>
      </c>
      <c r="L29" s="10" t="s">
        <v>298</v>
      </c>
      <c r="M29" s="96">
        <v>0.75</v>
      </c>
      <c r="N29" s="95" t="s">
        <v>266</v>
      </c>
      <c r="P29" s="95" t="s">
        <v>65</v>
      </c>
      <c r="Q29" s="95" t="s">
        <v>65</v>
      </c>
      <c r="R29" s="95" t="s">
        <v>299</v>
      </c>
      <c r="S29" s="95" t="s">
        <v>632</v>
      </c>
      <c r="U29" s="98" t="s">
        <v>65</v>
      </c>
      <c r="V29" s="10" t="s">
        <v>654</v>
      </c>
      <c r="W29" s="10" t="s">
        <v>635</v>
      </c>
      <c r="X29" s="95">
        <v>27</v>
      </c>
      <c r="Y29" s="97">
        <v>0</v>
      </c>
      <c r="Z29" s="95" t="s">
        <v>655</v>
      </c>
      <c r="AB29" s="103" t="s">
        <v>698</v>
      </c>
      <c r="AC29" s="102">
        <v>0.41</v>
      </c>
      <c r="AD29" s="103" t="s">
        <v>300</v>
      </c>
      <c r="AE29" s="103" t="s">
        <v>696</v>
      </c>
      <c r="AF29" s="102">
        <v>0.25674676508164135</v>
      </c>
      <c r="AG29" s="40" t="s">
        <v>300</v>
      </c>
    </row>
    <row r="30" spans="4:33" x14ac:dyDescent="0.2">
      <c r="D30" s="10" t="s">
        <v>352</v>
      </c>
      <c r="E30" s="91">
        <v>53.6691</v>
      </c>
      <c r="F30" s="92">
        <v>-1.7413000000000001</v>
      </c>
      <c r="G30" s="10" t="s">
        <v>353</v>
      </c>
      <c r="I30" s="93">
        <v>358</v>
      </c>
      <c r="J30" s="10" t="s">
        <v>294</v>
      </c>
      <c r="K30" s="94">
        <v>2.5000000000000001E-2</v>
      </c>
      <c r="L30" s="10" t="s">
        <v>298</v>
      </c>
      <c r="M30" s="96">
        <v>0.65</v>
      </c>
      <c r="N30" s="95" t="s">
        <v>628</v>
      </c>
      <c r="P30" s="95" t="s">
        <v>65</v>
      </c>
      <c r="Q30" s="95" t="s">
        <v>65</v>
      </c>
      <c r="R30" s="95" t="s">
        <v>299</v>
      </c>
      <c r="S30" s="95" t="s">
        <v>632</v>
      </c>
      <c r="U30" s="98" t="s">
        <v>65</v>
      </c>
      <c r="V30" s="95" t="s">
        <v>656</v>
      </c>
      <c r="W30" s="10" t="s">
        <v>635</v>
      </c>
      <c r="X30" s="95">
        <v>27</v>
      </c>
      <c r="Y30" s="97">
        <v>0</v>
      </c>
      <c r="Z30" s="95" t="s">
        <v>657</v>
      </c>
      <c r="AB30" s="103" t="s">
        <v>698</v>
      </c>
      <c r="AC30" s="102">
        <v>0.64</v>
      </c>
      <c r="AD30" s="103" t="s">
        <v>300</v>
      </c>
      <c r="AE30" s="103" t="s">
        <v>700</v>
      </c>
      <c r="AF30" s="102">
        <v>0.2</v>
      </c>
      <c r="AG30" s="40" t="s">
        <v>300</v>
      </c>
    </row>
    <row r="31" spans="4:33" x14ac:dyDescent="0.2">
      <c r="D31" s="10" t="s">
        <v>354</v>
      </c>
      <c r="E31" s="91">
        <v>53.718499999999999</v>
      </c>
      <c r="F31" s="92">
        <v>-0.88929999999999998</v>
      </c>
      <c r="G31" s="10" t="s">
        <v>355</v>
      </c>
      <c r="I31" s="93">
        <v>338</v>
      </c>
      <c r="J31" s="10" t="s">
        <v>294</v>
      </c>
      <c r="K31" s="94">
        <v>3.3300000000000003E-2</v>
      </c>
      <c r="L31" s="10" t="s">
        <v>298</v>
      </c>
      <c r="M31" s="96">
        <v>0.75</v>
      </c>
      <c r="N31" s="95" t="s">
        <v>270</v>
      </c>
      <c r="P31" s="95" t="s">
        <v>65</v>
      </c>
      <c r="Q31" s="95" t="s">
        <v>65</v>
      </c>
      <c r="R31" s="95" t="s">
        <v>299</v>
      </c>
      <c r="S31" s="95" t="s">
        <v>632</v>
      </c>
      <c r="U31" s="98" t="s">
        <v>65</v>
      </c>
      <c r="V31" s="10" t="s">
        <v>658</v>
      </c>
      <c r="W31" s="10" t="s">
        <v>635</v>
      </c>
      <c r="X31" s="95">
        <v>27</v>
      </c>
      <c r="Y31" s="97">
        <v>0</v>
      </c>
      <c r="Z31" s="95" t="s">
        <v>636</v>
      </c>
      <c r="AB31" s="103" t="s">
        <v>697</v>
      </c>
      <c r="AC31" s="102">
        <v>0.7</v>
      </c>
      <c r="AD31" s="103" t="s">
        <v>300</v>
      </c>
      <c r="AE31" s="103" t="s">
        <v>700</v>
      </c>
      <c r="AF31" s="102">
        <v>0.22</v>
      </c>
      <c r="AG31" s="40" t="s">
        <v>300</v>
      </c>
    </row>
    <row r="32" spans="4:33" x14ac:dyDescent="0.2">
      <c r="D32" s="10" t="s">
        <v>356</v>
      </c>
      <c r="E32" s="91">
        <v>53.969299999999997</v>
      </c>
      <c r="F32" s="92">
        <v>-1.4378</v>
      </c>
      <c r="G32" s="10" t="s">
        <v>357</v>
      </c>
      <c r="I32" s="93">
        <v>943</v>
      </c>
      <c r="J32" s="10" t="s">
        <v>294</v>
      </c>
      <c r="K32" s="94">
        <v>3.3300000000000003E-2</v>
      </c>
      <c r="L32" s="10" t="s">
        <v>298</v>
      </c>
      <c r="M32" s="96">
        <v>0.75</v>
      </c>
      <c r="N32" s="95" t="s">
        <v>270</v>
      </c>
      <c r="P32" s="95" t="s">
        <v>65</v>
      </c>
      <c r="Q32" s="95" t="s">
        <v>65</v>
      </c>
      <c r="R32" s="95" t="s">
        <v>299</v>
      </c>
      <c r="S32" s="95" t="s">
        <v>632</v>
      </c>
      <c r="U32" s="98" t="s">
        <v>65</v>
      </c>
      <c r="V32" s="10" t="s">
        <v>659</v>
      </c>
      <c r="W32" s="10" t="s">
        <v>635</v>
      </c>
      <c r="X32" s="95">
        <v>27</v>
      </c>
      <c r="Y32" s="97">
        <v>0</v>
      </c>
      <c r="Z32" s="95" t="s">
        <v>636</v>
      </c>
      <c r="AB32" s="103" t="s">
        <v>698</v>
      </c>
      <c r="AC32" s="102">
        <v>0.5</v>
      </c>
      <c r="AD32" s="103" t="s">
        <v>300</v>
      </c>
      <c r="AE32" s="103" t="s">
        <v>696</v>
      </c>
      <c r="AF32" s="102">
        <v>0.47</v>
      </c>
      <c r="AG32" s="40" t="s">
        <v>300</v>
      </c>
    </row>
    <row r="33" spans="4:33" x14ac:dyDescent="0.2">
      <c r="D33" s="10" t="s">
        <v>358</v>
      </c>
      <c r="E33" s="91">
        <v>53.6753</v>
      </c>
      <c r="F33" s="92">
        <v>-1.6055999999999999</v>
      </c>
      <c r="G33" s="10" t="s">
        <v>359</v>
      </c>
      <c r="I33" s="93">
        <v>7883</v>
      </c>
      <c r="J33" s="10" t="s">
        <v>298</v>
      </c>
      <c r="K33" s="94">
        <v>3.4799999999999998E-2</v>
      </c>
      <c r="L33" s="10" t="s">
        <v>298</v>
      </c>
      <c r="M33" s="96">
        <v>0.75</v>
      </c>
      <c r="N33" s="95" t="s">
        <v>626</v>
      </c>
      <c r="P33" s="95" t="s">
        <v>65</v>
      </c>
      <c r="Q33" s="95" t="s">
        <v>65</v>
      </c>
      <c r="R33" s="95" t="s">
        <v>65</v>
      </c>
      <c r="S33" s="95" t="s">
        <v>632</v>
      </c>
      <c r="U33" s="98" t="s">
        <v>65</v>
      </c>
      <c r="V33" s="10" t="s">
        <v>660</v>
      </c>
      <c r="W33" s="10" t="s">
        <v>635</v>
      </c>
      <c r="X33" s="95">
        <v>27</v>
      </c>
      <c r="Y33" s="97">
        <v>0</v>
      </c>
      <c r="Z33" s="95" t="s">
        <v>636</v>
      </c>
      <c r="AB33" s="103" t="s">
        <v>696</v>
      </c>
      <c r="AC33" s="102">
        <v>0.92</v>
      </c>
      <c r="AD33" s="103" t="s">
        <v>300</v>
      </c>
      <c r="AE33" s="103" t="s">
        <v>701</v>
      </c>
      <c r="AF33" s="102">
        <v>0.03</v>
      </c>
      <c r="AG33" s="40" t="s">
        <v>300</v>
      </c>
    </row>
    <row r="34" spans="4:33" x14ac:dyDescent="0.2">
      <c r="D34" s="10" t="s">
        <v>360</v>
      </c>
      <c r="E34" s="91">
        <v>53.600700000000003</v>
      </c>
      <c r="F34" s="92">
        <v>-1.7779</v>
      </c>
      <c r="G34" s="10" t="s">
        <v>361</v>
      </c>
      <c r="I34" s="93">
        <v>799</v>
      </c>
      <c r="J34" s="10" t="s">
        <v>294</v>
      </c>
      <c r="K34" s="94">
        <v>2.5000000000000001E-2</v>
      </c>
      <c r="L34" s="10" t="s">
        <v>298</v>
      </c>
      <c r="M34" s="96">
        <v>0.75</v>
      </c>
      <c r="N34" s="95" t="s">
        <v>270</v>
      </c>
      <c r="P34" s="95" t="s">
        <v>65</v>
      </c>
      <c r="Q34" s="95" t="s">
        <v>65</v>
      </c>
      <c r="R34" s="95" t="s">
        <v>299</v>
      </c>
      <c r="S34" s="95" t="s">
        <v>632</v>
      </c>
      <c r="U34" s="98" t="s">
        <v>65</v>
      </c>
      <c r="V34" s="10" t="s">
        <v>661</v>
      </c>
      <c r="W34" s="10" t="s">
        <v>635</v>
      </c>
      <c r="X34" s="95">
        <v>27</v>
      </c>
      <c r="Y34" s="97">
        <v>0</v>
      </c>
      <c r="Z34" s="95" t="s">
        <v>636</v>
      </c>
      <c r="AB34" s="103" t="s">
        <v>696</v>
      </c>
      <c r="AC34" s="102">
        <v>0.34</v>
      </c>
      <c r="AD34" s="103" t="s">
        <v>300</v>
      </c>
      <c r="AE34" s="103" t="s">
        <v>698</v>
      </c>
      <c r="AF34" s="102">
        <v>0.27</v>
      </c>
      <c r="AG34" s="40" t="s">
        <v>300</v>
      </c>
    </row>
    <row r="35" spans="4:33" x14ac:dyDescent="0.2">
      <c r="D35" s="10" t="s">
        <v>362</v>
      </c>
      <c r="E35" s="91">
        <v>54.131700000000002</v>
      </c>
      <c r="F35" s="92">
        <v>-1.506</v>
      </c>
      <c r="G35" s="10" t="s">
        <v>363</v>
      </c>
      <c r="I35" s="93">
        <v>358</v>
      </c>
      <c r="J35" s="10" t="s">
        <v>294</v>
      </c>
      <c r="K35" s="94">
        <v>2.5000000000000001E-2</v>
      </c>
      <c r="L35" s="10" t="s">
        <v>298</v>
      </c>
      <c r="M35" s="96">
        <v>0.75</v>
      </c>
      <c r="N35" s="95" t="s">
        <v>270</v>
      </c>
      <c r="P35" s="95" t="s">
        <v>65</v>
      </c>
      <c r="Q35" s="95" t="s">
        <v>65</v>
      </c>
      <c r="R35" s="95" t="s">
        <v>299</v>
      </c>
      <c r="S35" s="95" t="s">
        <v>632</v>
      </c>
      <c r="U35" s="98" t="s">
        <v>65</v>
      </c>
      <c r="V35" s="10" t="s">
        <v>662</v>
      </c>
      <c r="W35" s="10" t="s">
        <v>635</v>
      </c>
      <c r="X35" s="95">
        <v>27</v>
      </c>
      <c r="Y35" s="97">
        <v>0</v>
      </c>
      <c r="Z35" s="95" t="s">
        <v>636</v>
      </c>
      <c r="AB35" s="103" t="s">
        <v>696</v>
      </c>
      <c r="AC35" s="102">
        <v>0.86</v>
      </c>
      <c r="AD35" s="103" t="s">
        <v>300</v>
      </c>
      <c r="AE35" s="103" t="s">
        <v>698</v>
      </c>
      <c r="AF35" s="102">
        <v>0.12</v>
      </c>
      <c r="AG35" s="40" t="s">
        <v>300</v>
      </c>
    </row>
    <row r="36" spans="4:33" x14ac:dyDescent="0.2">
      <c r="D36" s="10" t="s">
        <v>364</v>
      </c>
      <c r="E36" s="91">
        <v>54.314999999999998</v>
      </c>
      <c r="F36" s="92">
        <v>-0.42430000000000001</v>
      </c>
      <c r="G36" s="10" t="s">
        <v>365</v>
      </c>
      <c r="I36" s="93">
        <v>2121</v>
      </c>
      <c r="J36" s="10" t="s">
        <v>294</v>
      </c>
      <c r="K36" s="94">
        <v>3.4799999999999998E-2</v>
      </c>
      <c r="L36" s="10" t="s">
        <v>298</v>
      </c>
      <c r="M36" s="96">
        <v>0.75</v>
      </c>
      <c r="N36" s="95" t="s">
        <v>270</v>
      </c>
      <c r="P36" s="95" t="s">
        <v>299</v>
      </c>
      <c r="Q36" s="95" t="s">
        <v>299</v>
      </c>
      <c r="R36" s="95" t="s">
        <v>299</v>
      </c>
      <c r="S36" s="95" t="s">
        <v>632</v>
      </c>
      <c r="U36" s="98" t="s">
        <v>65</v>
      </c>
      <c r="V36" s="10" t="s">
        <v>663</v>
      </c>
      <c r="W36" s="10" t="s">
        <v>635</v>
      </c>
      <c r="X36" s="95">
        <v>27</v>
      </c>
      <c r="Y36" s="97">
        <v>0</v>
      </c>
      <c r="Z36" s="95" t="s">
        <v>636</v>
      </c>
      <c r="AB36" s="103" t="s">
        <v>697</v>
      </c>
      <c r="AC36" s="102">
        <v>0.86</v>
      </c>
      <c r="AD36" s="103" t="s">
        <v>300</v>
      </c>
      <c r="AE36" s="103" t="s">
        <v>698</v>
      </c>
      <c r="AF36" s="102">
        <v>7.0000000000000007E-2</v>
      </c>
      <c r="AG36" s="40" t="s">
        <v>300</v>
      </c>
    </row>
    <row r="37" spans="4:33" x14ac:dyDescent="0.2">
      <c r="D37" s="10" t="s">
        <v>366</v>
      </c>
      <c r="E37" s="91">
        <v>53.946300000000001</v>
      </c>
      <c r="F37" s="92">
        <v>-2.0194999999999999</v>
      </c>
      <c r="G37" s="10" t="s">
        <v>367</v>
      </c>
      <c r="I37" s="93">
        <v>731</v>
      </c>
      <c r="J37" s="10" t="s">
        <v>294</v>
      </c>
      <c r="K37" s="94">
        <v>2.5000000000000001E-2</v>
      </c>
      <c r="L37" s="10" t="s">
        <v>298</v>
      </c>
      <c r="M37" s="96">
        <v>0.75</v>
      </c>
      <c r="N37" s="95" t="s">
        <v>629</v>
      </c>
      <c r="P37" s="95" t="s">
        <v>65</v>
      </c>
      <c r="Q37" s="95" t="s">
        <v>65</v>
      </c>
      <c r="R37" s="95" t="s">
        <v>299</v>
      </c>
      <c r="S37" s="95" t="s">
        <v>632</v>
      </c>
      <c r="U37" s="98" t="s">
        <v>65</v>
      </c>
      <c r="V37" s="10" t="s">
        <v>664</v>
      </c>
      <c r="W37" s="10" t="s">
        <v>635</v>
      </c>
      <c r="X37" s="95">
        <v>27</v>
      </c>
      <c r="Y37" s="97">
        <v>0</v>
      </c>
      <c r="Z37" s="95" t="s">
        <v>636</v>
      </c>
      <c r="AB37" s="103" t="s">
        <v>698</v>
      </c>
      <c r="AC37" s="102">
        <v>0.94</v>
      </c>
      <c r="AD37" s="103" t="s">
        <v>300</v>
      </c>
      <c r="AE37" s="103" t="s">
        <v>696</v>
      </c>
      <c r="AF37" s="102">
        <v>0.03</v>
      </c>
      <c r="AG37" s="40" t="s">
        <v>300</v>
      </c>
    </row>
    <row r="38" spans="4:33" x14ac:dyDescent="0.2">
      <c r="D38" s="10" t="s">
        <v>368</v>
      </c>
      <c r="E38" s="91">
        <v>53.590400000000002</v>
      </c>
      <c r="F38" s="92">
        <v>-1.2727999999999999</v>
      </c>
      <c r="G38" s="10" t="s">
        <v>369</v>
      </c>
      <c r="I38" s="93">
        <v>688</v>
      </c>
      <c r="J38" s="10" t="s">
        <v>294</v>
      </c>
      <c r="K38" s="94">
        <v>2.5000000000000001E-2</v>
      </c>
      <c r="L38" s="10" t="s">
        <v>298</v>
      </c>
      <c r="M38" s="96">
        <v>0.75</v>
      </c>
      <c r="N38" s="95" t="s">
        <v>268</v>
      </c>
      <c r="P38" s="95" t="s">
        <v>65</v>
      </c>
      <c r="Q38" s="95" t="s">
        <v>65</v>
      </c>
      <c r="R38" s="95" t="s">
        <v>299</v>
      </c>
      <c r="S38" s="95" t="s">
        <v>632</v>
      </c>
      <c r="U38" s="98" t="s">
        <v>65</v>
      </c>
      <c r="V38" s="10" t="s">
        <v>665</v>
      </c>
      <c r="W38" s="10" t="s">
        <v>635</v>
      </c>
      <c r="X38" s="95">
        <v>18</v>
      </c>
      <c r="Y38" s="97">
        <v>0</v>
      </c>
      <c r="Z38" s="95" t="s">
        <v>636</v>
      </c>
      <c r="AB38" s="103" t="s">
        <v>697</v>
      </c>
      <c r="AC38" s="102">
        <v>0.36</v>
      </c>
      <c r="AD38" s="103" t="s">
        <v>300</v>
      </c>
      <c r="AE38" s="103" t="s">
        <v>696</v>
      </c>
      <c r="AF38" s="102">
        <v>0.22</v>
      </c>
      <c r="AG38" s="40" t="s">
        <v>300</v>
      </c>
    </row>
    <row r="39" spans="4:33" x14ac:dyDescent="0.2">
      <c r="D39" s="10" t="s">
        <v>370</v>
      </c>
      <c r="E39" s="91">
        <v>53.723599999999998</v>
      </c>
      <c r="F39" s="92">
        <v>-1.2431000000000001</v>
      </c>
      <c r="G39" s="10" t="s">
        <v>371</v>
      </c>
      <c r="I39" s="93">
        <v>958</v>
      </c>
      <c r="J39" s="10" t="s">
        <v>294</v>
      </c>
      <c r="K39" s="94">
        <v>2.5000000000000001E-2</v>
      </c>
      <c r="L39" s="10" t="s">
        <v>298</v>
      </c>
      <c r="M39" s="96">
        <v>0.75</v>
      </c>
      <c r="N39" s="95" t="s">
        <v>268</v>
      </c>
      <c r="P39" s="95" t="s">
        <v>65</v>
      </c>
      <c r="Q39" s="95" t="s">
        <v>65</v>
      </c>
      <c r="R39" s="95" t="s">
        <v>299</v>
      </c>
      <c r="S39" s="95" t="s">
        <v>632</v>
      </c>
      <c r="U39" s="98" t="s">
        <v>65</v>
      </c>
      <c r="V39" s="10" t="s">
        <v>666</v>
      </c>
      <c r="W39" s="10" t="s">
        <v>635</v>
      </c>
      <c r="X39" s="95">
        <v>27</v>
      </c>
      <c r="Y39" s="97">
        <v>0</v>
      </c>
      <c r="Z39" s="95" t="s">
        <v>636</v>
      </c>
      <c r="AB39" s="103" t="s">
        <v>696</v>
      </c>
      <c r="AC39" s="102">
        <v>0.52</v>
      </c>
      <c r="AD39" s="103" t="s">
        <v>300</v>
      </c>
      <c r="AE39" s="103" t="s">
        <v>698</v>
      </c>
      <c r="AF39" s="102">
        <v>0.31</v>
      </c>
      <c r="AG39" s="40" t="s">
        <v>300</v>
      </c>
    </row>
    <row r="40" spans="4:33" x14ac:dyDescent="0.2">
      <c r="D40" s="10" t="s">
        <v>372</v>
      </c>
      <c r="E40" s="91">
        <v>53.732300000000002</v>
      </c>
      <c r="F40" s="92">
        <v>-1.3284</v>
      </c>
      <c r="G40" s="10" t="s">
        <v>373</v>
      </c>
      <c r="I40" s="93">
        <v>648</v>
      </c>
      <c r="J40" s="10" t="s">
        <v>294</v>
      </c>
      <c r="K40" s="94">
        <v>2.5000000000000001E-2</v>
      </c>
      <c r="L40" s="10" t="s">
        <v>298</v>
      </c>
      <c r="M40" s="96">
        <v>0.75</v>
      </c>
      <c r="N40" s="95" t="s">
        <v>270</v>
      </c>
      <c r="P40" s="95" t="s">
        <v>65</v>
      </c>
      <c r="Q40" s="95" t="s">
        <v>65</v>
      </c>
      <c r="R40" s="95" t="s">
        <v>299</v>
      </c>
      <c r="S40" s="95" t="s">
        <v>632</v>
      </c>
      <c r="U40" s="98" t="s">
        <v>65</v>
      </c>
      <c r="V40" s="10" t="s">
        <v>667</v>
      </c>
      <c r="W40" s="10" t="s">
        <v>635</v>
      </c>
      <c r="X40" s="95">
        <v>27</v>
      </c>
      <c r="Y40" s="97">
        <v>0</v>
      </c>
      <c r="Z40" s="95" t="s">
        <v>636</v>
      </c>
      <c r="AB40" s="103" t="s">
        <v>696</v>
      </c>
      <c r="AC40" s="102">
        <v>0.57999999999999996</v>
      </c>
      <c r="AD40" s="103" t="s">
        <v>300</v>
      </c>
      <c r="AE40" s="103" t="s">
        <v>700</v>
      </c>
      <c r="AF40" s="102">
        <v>0.15</v>
      </c>
      <c r="AG40" s="40" t="s">
        <v>300</v>
      </c>
    </row>
    <row r="41" spans="4:33" x14ac:dyDescent="0.2">
      <c r="D41" s="10" t="s">
        <v>374</v>
      </c>
      <c r="E41" s="91">
        <v>54.466500000000003</v>
      </c>
      <c r="F41" s="92">
        <v>-0.60389999999999999</v>
      </c>
      <c r="G41" s="10" t="s">
        <v>375</v>
      </c>
      <c r="I41" s="93">
        <v>1839</v>
      </c>
      <c r="J41" s="10" t="s">
        <v>294</v>
      </c>
      <c r="K41" s="94">
        <v>2.5000000000000001E-2</v>
      </c>
      <c r="L41" s="10" t="s">
        <v>298</v>
      </c>
      <c r="M41" s="96">
        <v>0.75</v>
      </c>
      <c r="N41" s="95" t="s">
        <v>266</v>
      </c>
      <c r="P41" s="95" t="s">
        <v>65</v>
      </c>
      <c r="Q41" s="95" t="s">
        <v>65</v>
      </c>
      <c r="R41" s="95" t="s">
        <v>299</v>
      </c>
      <c r="S41" s="95" t="s">
        <v>632</v>
      </c>
      <c r="U41" s="98" t="s">
        <v>65</v>
      </c>
      <c r="V41" s="10" t="s">
        <v>668</v>
      </c>
      <c r="W41" s="10" t="s">
        <v>635</v>
      </c>
      <c r="X41" s="95">
        <v>27</v>
      </c>
      <c r="Y41" s="97">
        <v>0</v>
      </c>
      <c r="Z41" s="95" t="s">
        <v>636</v>
      </c>
      <c r="AB41" s="103" t="s">
        <v>696</v>
      </c>
      <c r="AC41" s="102">
        <v>0.77</v>
      </c>
      <c r="AD41" s="103" t="s">
        <v>300</v>
      </c>
      <c r="AE41" s="103" t="s">
        <v>698</v>
      </c>
      <c r="AF41" s="102">
        <v>0.21</v>
      </c>
      <c r="AG41" s="40" t="s">
        <v>300</v>
      </c>
    </row>
    <row r="42" spans="4:33" x14ac:dyDescent="0.2">
      <c r="D42" s="10" t="s">
        <v>376</v>
      </c>
      <c r="E42" s="91">
        <v>53.526299999999999</v>
      </c>
      <c r="F42" s="92">
        <v>-1.3844000000000001</v>
      </c>
      <c r="G42" s="10" t="s">
        <v>377</v>
      </c>
      <c r="I42" s="93">
        <v>984</v>
      </c>
      <c r="J42" s="10" t="s">
        <v>294</v>
      </c>
      <c r="K42" s="94">
        <v>2.5000000000000001E-2</v>
      </c>
      <c r="L42" s="10" t="s">
        <v>298</v>
      </c>
      <c r="M42" s="96">
        <v>0.75</v>
      </c>
      <c r="N42" s="95" t="s">
        <v>270</v>
      </c>
      <c r="P42" s="95" t="s">
        <v>65</v>
      </c>
      <c r="Q42" s="95" t="s">
        <v>65</v>
      </c>
      <c r="R42" s="95" t="s">
        <v>299</v>
      </c>
      <c r="S42" s="95" t="s">
        <v>632</v>
      </c>
      <c r="U42" s="98" t="s">
        <v>65</v>
      </c>
      <c r="V42" s="10" t="s">
        <v>669</v>
      </c>
      <c r="W42" s="10" t="s">
        <v>635</v>
      </c>
      <c r="X42" s="95">
        <v>27</v>
      </c>
      <c r="Y42" s="97">
        <v>0</v>
      </c>
      <c r="Z42" s="95" t="s">
        <v>636</v>
      </c>
      <c r="AB42" s="103" t="s">
        <v>696</v>
      </c>
      <c r="AC42" s="102">
        <v>0.39</v>
      </c>
      <c r="AD42" s="103" t="s">
        <v>300</v>
      </c>
      <c r="AE42" s="103" t="s">
        <v>698</v>
      </c>
      <c r="AF42" s="102">
        <v>0.25</v>
      </c>
      <c r="AG42" s="40" t="s">
        <v>300</v>
      </c>
    </row>
    <row r="43" spans="4:33" x14ac:dyDescent="0.2">
      <c r="D43" s="10" t="s">
        <v>378</v>
      </c>
      <c r="E43" s="91">
        <v>54.384700000000002</v>
      </c>
      <c r="F43" s="92">
        <v>-1.6884999999999999</v>
      </c>
      <c r="G43" s="10" t="s">
        <v>379</v>
      </c>
      <c r="I43" s="93">
        <v>386</v>
      </c>
      <c r="J43" s="10" t="s">
        <v>294</v>
      </c>
      <c r="K43" s="94">
        <v>1.2E-2</v>
      </c>
      <c r="L43" s="10" t="s">
        <v>298</v>
      </c>
      <c r="M43" s="96">
        <v>0.75</v>
      </c>
      <c r="N43" s="95" t="s">
        <v>270</v>
      </c>
      <c r="P43" s="95" t="s">
        <v>65</v>
      </c>
      <c r="Q43" s="95" t="s">
        <v>65</v>
      </c>
      <c r="R43" s="95" t="s">
        <v>299</v>
      </c>
      <c r="S43" s="95" t="s">
        <v>632</v>
      </c>
      <c r="U43" s="98" t="s">
        <v>65</v>
      </c>
      <c r="V43" s="10" t="s">
        <v>670</v>
      </c>
      <c r="W43" s="95" t="s">
        <v>671</v>
      </c>
      <c r="X43" s="95">
        <v>27</v>
      </c>
      <c r="Y43" s="97">
        <v>0</v>
      </c>
      <c r="Z43" s="95" t="s">
        <v>636</v>
      </c>
      <c r="AB43" s="103" t="s">
        <v>698</v>
      </c>
      <c r="AC43" s="102">
        <v>0.42</v>
      </c>
      <c r="AD43" s="103" t="s">
        <v>295</v>
      </c>
      <c r="AE43" s="103" t="s">
        <v>702</v>
      </c>
      <c r="AF43" s="102">
        <v>0.18</v>
      </c>
      <c r="AG43" s="40" t="s">
        <v>295</v>
      </c>
    </row>
    <row r="44" spans="4:33" x14ac:dyDescent="0.2">
      <c r="D44" s="10" t="s">
        <v>380</v>
      </c>
      <c r="E44" s="91">
        <v>54.125399999999999</v>
      </c>
      <c r="F44" s="92">
        <v>-0.81720000000000004</v>
      </c>
      <c r="G44" s="10" t="s">
        <v>381</v>
      </c>
      <c r="I44" s="93">
        <v>447</v>
      </c>
      <c r="J44" s="10" t="s">
        <v>294</v>
      </c>
      <c r="K44" s="94">
        <v>1.2E-2</v>
      </c>
      <c r="L44" s="10" t="s">
        <v>298</v>
      </c>
      <c r="M44" s="96">
        <v>0.75</v>
      </c>
      <c r="N44" s="95" t="s">
        <v>629</v>
      </c>
      <c r="P44" s="95" t="s">
        <v>65</v>
      </c>
      <c r="Q44" s="95" t="s">
        <v>65</v>
      </c>
      <c r="R44" s="95" t="s">
        <v>299</v>
      </c>
      <c r="S44" s="95" t="s">
        <v>632</v>
      </c>
      <c r="U44" s="98" t="s">
        <v>65</v>
      </c>
      <c r="V44" s="10" t="s">
        <v>672</v>
      </c>
      <c r="W44" s="95" t="s">
        <v>635</v>
      </c>
      <c r="X44" s="95">
        <v>27</v>
      </c>
      <c r="Y44" s="97">
        <v>2.0299999999999998</v>
      </c>
      <c r="Z44" s="95" t="s">
        <v>636</v>
      </c>
      <c r="AB44" s="103" t="s">
        <v>700</v>
      </c>
      <c r="AC44" s="102">
        <v>0.64</v>
      </c>
      <c r="AD44" s="103" t="s">
        <v>295</v>
      </c>
      <c r="AE44" s="103" t="s">
        <v>697</v>
      </c>
      <c r="AF44" s="102">
        <v>0.25</v>
      </c>
      <c r="AG44" s="40" t="s">
        <v>295</v>
      </c>
    </row>
    <row r="45" spans="4:33" x14ac:dyDescent="0.2">
      <c r="D45" s="10" t="s">
        <v>382</v>
      </c>
      <c r="E45" s="91">
        <v>54.329599999999999</v>
      </c>
      <c r="F45" s="92">
        <v>-1.4552</v>
      </c>
      <c r="G45" s="10" t="s">
        <v>383</v>
      </c>
      <c r="I45" s="93">
        <v>366</v>
      </c>
      <c r="J45" s="10" t="s">
        <v>294</v>
      </c>
      <c r="K45" s="94">
        <v>2.5999999999999999E-2</v>
      </c>
      <c r="L45" s="10" t="s">
        <v>294</v>
      </c>
      <c r="M45" s="96">
        <v>0.75</v>
      </c>
      <c r="N45" s="95" t="s">
        <v>630</v>
      </c>
      <c r="P45" s="95" t="s">
        <v>65</v>
      </c>
      <c r="Q45" s="95" t="s">
        <v>65</v>
      </c>
      <c r="R45" s="95" t="s">
        <v>299</v>
      </c>
      <c r="S45" s="95" t="s">
        <v>632</v>
      </c>
      <c r="U45" s="98" t="s">
        <v>65</v>
      </c>
      <c r="V45" s="10" t="s">
        <v>673</v>
      </c>
      <c r="W45" s="95" t="s">
        <v>674</v>
      </c>
      <c r="X45" s="95">
        <v>27</v>
      </c>
      <c r="Y45" s="97">
        <v>1.62</v>
      </c>
      <c r="Z45" s="95" t="s">
        <v>636</v>
      </c>
      <c r="AB45" s="103" t="s">
        <v>702</v>
      </c>
      <c r="AC45" s="102">
        <v>0.69</v>
      </c>
      <c r="AD45" s="103" t="s">
        <v>295</v>
      </c>
      <c r="AE45" s="103" t="s">
        <v>696</v>
      </c>
      <c r="AF45" s="102">
        <v>0.1</v>
      </c>
      <c r="AG45" s="40" t="s">
        <v>295</v>
      </c>
    </row>
    <row r="46" spans="4:33" x14ac:dyDescent="0.2">
      <c r="D46" s="10" t="s">
        <v>384</v>
      </c>
      <c r="E46" s="91">
        <v>53.6449</v>
      </c>
      <c r="F46" s="92">
        <v>-1.2977000000000001</v>
      </c>
      <c r="G46" s="10" t="s">
        <v>385</v>
      </c>
      <c r="I46" s="93">
        <v>123</v>
      </c>
      <c r="J46" s="10" t="s">
        <v>294</v>
      </c>
      <c r="K46" s="94">
        <v>2.1499999999999998E-2</v>
      </c>
      <c r="L46" s="10" t="s">
        <v>294</v>
      </c>
      <c r="M46" s="96">
        <v>0.75</v>
      </c>
      <c r="N46" s="95" t="s">
        <v>270</v>
      </c>
      <c r="P46" s="95" t="s">
        <v>65</v>
      </c>
      <c r="Q46" s="95" t="s">
        <v>65</v>
      </c>
      <c r="R46" s="95" t="s">
        <v>299</v>
      </c>
      <c r="S46" s="95" t="s">
        <v>632</v>
      </c>
      <c r="U46" s="98" t="s">
        <v>299</v>
      </c>
      <c r="V46" s="95" t="s">
        <v>632</v>
      </c>
      <c r="W46" s="95" t="s">
        <v>635</v>
      </c>
      <c r="X46" s="95">
        <v>27</v>
      </c>
      <c r="Y46" s="97">
        <v>0.66</v>
      </c>
      <c r="Z46" s="95" t="s">
        <v>636</v>
      </c>
      <c r="AB46" s="103" t="s">
        <v>696</v>
      </c>
      <c r="AC46" s="102">
        <v>0.46</v>
      </c>
      <c r="AD46" s="103" t="s">
        <v>295</v>
      </c>
      <c r="AE46" s="103" t="s">
        <v>703</v>
      </c>
      <c r="AF46" s="102">
        <v>0.32</v>
      </c>
      <c r="AG46" s="40" t="s">
        <v>295</v>
      </c>
    </row>
    <row r="47" spans="4:33" x14ac:dyDescent="0.2">
      <c r="D47" s="10" t="s">
        <v>386</v>
      </c>
      <c r="E47" s="91">
        <v>53.564300000000003</v>
      </c>
      <c r="F47" s="92">
        <v>-1.1785000000000001</v>
      </c>
      <c r="G47" s="10" t="s">
        <v>387</v>
      </c>
      <c r="I47" s="93">
        <v>335</v>
      </c>
      <c r="J47" s="10" t="s">
        <v>294</v>
      </c>
      <c r="K47" s="94">
        <v>4.7E-2</v>
      </c>
      <c r="L47" s="10" t="s">
        <v>294</v>
      </c>
      <c r="M47" s="96">
        <v>0.75</v>
      </c>
      <c r="N47" s="95" t="s">
        <v>266</v>
      </c>
      <c r="P47" s="95" t="s">
        <v>65</v>
      </c>
      <c r="Q47" s="95" t="s">
        <v>65</v>
      </c>
      <c r="R47" s="95" t="s">
        <v>299</v>
      </c>
      <c r="S47" s="95" t="s">
        <v>632</v>
      </c>
      <c r="U47" s="98" t="s">
        <v>299</v>
      </c>
      <c r="V47" s="95" t="s">
        <v>632</v>
      </c>
      <c r="W47" s="95" t="s">
        <v>675</v>
      </c>
      <c r="X47" s="95">
        <v>27</v>
      </c>
      <c r="Y47" s="97">
        <v>0.86</v>
      </c>
      <c r="Z47" s="95" t="s">
        <v>636</v>
      </c>
      <c r="AB47" s="103" t="s">
        <v>703</v>
      </c>
      <c r="AC47" s="102">
        <v>0.64</v>
      </c>
      <c r="AD47" s="103" t="s">
        <v>295</v>
      </c>
      <c r="AE47" s="103" t="s">
        <v>696</v>
      </c>
      <c r="AF47" s="102">
        <v>0.13</v>
      </c>
      <c r="AG47" s="40" t="s">
        <v>295</v>
      </c>
    </row>
    <row r="48" spans="4:33" x14ac:dyDescent="0.2">
      <c r="D48" s="10" t="s">
        <v>388</v>
      </c>
      <c r="E48" s="91">
        <v>53.736400000000003</v>
      </c>
      <c r="F48" s="92">
        <v>-1.2966</v>
      </c>
      <c r="G48" s="10" t="s">
        <v>389</v>
      </c>
      <c r="I48" s="93">
        <v>41</v>
      </c>
      <c r="J48" s="10" t="s">
        <v>294</v>
      </c>
      <c r="K48" s="94">
        <v>3.3300000000000003E-2</v>
      </c>
      <c r="L48" s="10" t="s">
        <v>294</v>
      </c>
      <c r="M48" s="96">
        <v>0.75</v>
      </c>
      <c r="N48" s="95" t="s">
        <v>268</v>
      </c>
      <c r="P48" s="95" t="s">
        <v>299</v>
      </c>
      <c r="Q48" s="95" t="s">
        <v>299</v>
      </c>
      <c r="R48" s="95" t="s">
        <v>299</v>
      </c>
      <c r="S48" s="95" t="s">
        <v>632</v>
      </c>
      <c r="U48" s="98" t="s">
        <v>299</v>
      </c>
      <c r="V48" s="95" t="s">
        <v>632</v>
      </c>
      <c r="W48" s="95" t="s">
        <v>676</v>
      </c>
      <c r="X48" s="95">
        <v>27</v>
      </c>
      <c r="Y48" s="97">
        <v>0.14000000000000001</v>
      </c>
      <c r="Z48" s="95" t="s">
        <v>636</v>
      </c>
      <c r="AB48" s="103" t="s">
        <v>696</v>
      </c>
      <c r="AC48" s="102">
        <v>0.91</v>
      </c>
      <c r="AD48" s="103" t="s">
        <v>295</v>
      </c>
      <c r="AE48" s="103" t="s">
        <v>704</v>
      </c>
      <c r="AF48" s="102">
        <v>0.04</v>
      </c>
      <c r="AG48" s="40" t="s">
        <v>295</v>
      </c>
    </row>
    <row r="49" spans="4:33" x14ac:dyDescent="0.2">
      <c r="D49" s="10" t="s">
        <v>390</v>
      </c>
      <c r="E49" s="91">
        <v>53.502899999999997</v>
      </c>
      <c r="F49" s="92">
        <v>-1.1433</v>
      </c>
      <c r="G49" s="10" t="s">
        <v>391</v>
      </c>
      <c r="I49" s="93">
        <v>399</v>
      </c>
      <c r="J49" s="10" t="s">
        <v>294</v>
      </c>
      <c r="K49" s="94">
        <v>3.8699999999999998E-2</v>
      </c>
      <c r="L49" s="10" t="s">
        <v>294</v>
      </c>
      <c r="M49" s="96">
        <v>0.75</v>
      </c>
      <c r="N49" s="95" t="s">
        <v>630</v>
      </c>
      <c r="P49" s="95" t="s">
        <v>299</v>
      </c>
      <c r="Q49" s="95" t="s">
        <v>65</v>
      </c>
      <c r="R49" s="95" t="s">
        <v>299</v>
      </c>
      <c r="S49" s="95" t="s">
        <v>632</v>
      </c>
      <c r="U49" s="98" t="s">
        <v>299</v>
      </c>
      <c r="V49" s="95" t="s">
        <v>632</v>
      </c>
      <c r="W49" s="95" t="s">
        <v>677</v>
      </c>
      <c r="X49" s="95">
        <v>27</v>
      </c>
      <c r="Y49" s="97">
        <v>1.22</v>
      </c>
      <c r="Z49" s="95" t="s">
        <v>636</v>
      </c>
      <c r="AB49" s="103" t="s">
        <v>703</v>
      </c>
      <c r="AC49" s="102">
        <v>0.56999999999999995</v>
      </c>
      <c r="AD49" s="103" t="s">
        <v>295</v>
      </c>
      <c r="AE49" s="103" t="s">
        <v>694</v>
      </c>
      <c r="AF49" s="102">
        <v>0.08</v>
      </c>
      <c r="AG49" s="40" t="s">
        <v>295</v>
      </c>
    </row>
    <row r="50" spans="4:33" x14ac:dyDescent="0.2">
      <c r="D50" s="10" t="s">
        <v>392</v>
      </c>
      <c r="E50" s="91">
        <v>53.813499999999998</v>
      </c>
      <c r="F50" s="92">
        <v>-1.0497000000000001</v>
      </c>
      <c r="G50" s="10" t="s">
        <v>393</v>
      </c>
      <c r="I50" s="93">
        <v>157</v>
      </c>
      <c r="J50" s="10" t="s">
        <v>294</v>
      </c>
      <c r="K50" s="94">
        <v>3.7499999999999999E-2</v>
      </c>
      <c r="L50" s="10" t="s">
        <v>294</v>
      </c>
      <c r="M50" s="96">
        <v>0.75</v>
      </c>
      <c r="N50" s="95" t="s">
        <v>268</v>
      </c>
      <c r="P50" s="95" t="s">
        <v>299</v>
      </c>
      <c r="Q50" s="95" t="s">
        <v>65</v>
      </c>
      <c r="R50" s="95" t="s">
        <v>299</v>
      </c>
      <c r="S50" s="95" t="s">
        <v>632</v>
      </c>
      <c r="U50" s="98" t="s">
        <v>299</v>
      </c>
      <c r="V50" s="95" t="s">
        <v>632</v>
      </c>
      <c r="W50" s="95" t="s">
        <v>635</v>
      </c>
      <c r="X50" s="95">
        <v>27</v>
      </c>
      <c r="Y50" s="97">
        <v>0.39</v>
      </c>
      <c r="Z50" s="95" t="s">
        <v>636</v>
      </c>
      <c r="AB50" s="103" t="s">
        <v>700</v>
      </c>
      <c r="AC50" s="102">
        <v>0.5</v>
      </c>
      <c r="AD50" s="103" t="s">
        <v>295</v>
      </c>
      <c r="AE50" s="103" t="s">
        <v>696</v>
      </c>
      <c r="AF50" s="102">
        <v>0.21</v>
      </c>
      <c r="AG50" s="40" t="s">
        <v>295</v>
      </c>
    </row>
    <row r="51" spans="4:33" x14ac:dyDescent="0.2">
      <c r="D51" s="10" t="s">
        <v>394</v>
      </c>
      <c r="E51" s="91">
        <v>53.8307</v>
      </c>
      <c r="F51" s="92">
        <v>-1.3815999999999999</v>
      </c>
      <c r="G51" s="10" t="s">
        <v>395</v>
      </c>
      <c r="I51" s="93">
        <v>39</v>
      </c>
      <c r="J51" s="10" t="s">
        <v>294</v>
      </c>
      <c r="K51" s="94">
        <v>3.49E-2</v>
      </c>
      <c r="L51" s="10" t="s">
        <v>294</v>
      </c>
      <c r="M51" s="96">
        <v>0.75</v>
      </c>
      <c r="N51" s="95" t="s">
        <v>268</v>
      </c>
      <c r="P51" s="95" t="s">
        <v>299</v>
      </c>
      <c r="Q51" s="95" t="s">
        <v>65</v>
      </c>
      <c r="R51" s="95" t="s">
        <v>299</v>
      </c>
      <c r="S51" s="95" t="s">
        <v>632</v>
      </c>
      <c r="U51" s="98" t="s">
        <v>299</v>
      </c>
      <c r="V51" s="95" t="s">
        <v>632</v>
      </c>
      <c r="W51" s="95" t="s">
        <v>678</v>
      </c>
      <c r="X51" s="95">
        <v>18</v>
      </c>
      <c r="Y51" s="97">
        <v>0.23</v>
      </c>
      <c r="Z51" s="95" t="s">
        <v>636</v>
      </c>
      <c r="AB51" s="103" t="s">
        <v>696</v>
      </c>
      <c r="AC51" s="102">
        <v>0.46</v>
      </c>
      <c r="AD51" s="103" t="s">
        <v>295</v>
      </c>
      <c r="AE51" s="103" t="s">
        <v>700</v>
      </c>
      <c r="AF51" s="102">
        <v>0.4</v>
      </c>
      <c r="AG51" s="40" t="s">
        <v>295</v>
      </c>
    </row>
    <row r="52" spans="4:33" x14ac:dyDescent="0.2">
      <c r="D52" s="10" t="s">
        <v>396</v>
      </c>
      <c r="E52" s="91">
        <v>54.285499999999999</v>
      </c>
      <c r="F52" s="92">
        <v>-1.5826</v>
      </c>
      <c r="G52" s="10" t="s">
        <v>397</v>
      </c>
      <c r="I52" s="93">
        <v>73</v>
      </c>
      <c r="J52" s="10" t="s">
        <v>294</v>
      </c>
      <c r="K52" s="94">
        <v>3.1699999999999999E-2</v>
      </c>
      <c r="L52" s="10" t="s">
        <v>294</v>
      </c>
      <c r="M52" s="96">
        <v>0.75</v>
      </c>
      <c r="N52" s="95" t="s">
        <v>629</v>
      </c>
      <c r="P52" s="95" t="s">
        <v>299</v>
      </c>
      <c r="Q52" s="95" t="s">
        <v>65</v>
      </c>
      <c r="R52" s="95" t="s">
        <v>299</v>
      </c>
      <c r="S52" s="95" t="s">
        <v>632</v>
      </c>
      <c r="U52" s="98" t="s">
        <v>299</v>
      </c>
      <c r="V52" s="95" t="s">
        <v>632</v>
      </c>
      <c r="W52" s="95" t="s">
        <v>635</v>
      </c>
      <c r="X52" s="95">
        <v>18</v>
      </c>
      <c r="Y52" s="97">
        <v>0.36</v>
      </c>
      <c r="Z52" s="95" t="s">
        <v>636</v>
      </c>
      <c r="AB52" s="103" t="s">
        <v>705</v>
      </c>
      <c r="AC52" s="102">
        <v>0.83</v>
      </c>
      <c r="AD52" s="103" t="s">
        <v>295</v>
      </c>
      <c r="AE52" s="103" t="s">
        <v>702</v>
      </c>
      <c r="AF52" s="102">
        <v>0.16</v>
      </c>
      <c r="AG52" s="40" t="s">
        <v>295</v>
      </c>
    </row>
    <row r="53" spans="4:33" x14ac:dyDescent="0.2">
      <c r="D53" s="10" t="s">
        <v>398</v>
      </c>
      <c r="E53" s="91">
        <v>53.923699999999997</v>
      </c>
      <c r="F53" s="92">
        <v>-1.7817000000000001</v>
      </c>
      <c r="G53" s="10" t="s">
        <v>399</v>
      </c>
      <c r="I53" s="93">
        <v>57</v>
      </c>
      <c r="J53" s="10" t="s">
        <v>294</v>
      </c>
      <c r="K53" s="94">
        <v>2.3900000000000001E-2</v>
      </c>
      <c r="L53" s="10" t="s">
        <v>294</v>
      </c>
      <c r="M53" s="96">
        <v>0.75</v>
      </c>
      <c r="N53" s="95" t="s">
        <v>268</v>
      </c>
      <c r="P53" s="95" t="s">
        <v>299</v>
      </c>
      <c r="Q53" s="95" t="s">
        <v>65</v>
      </c>
      <c r="R53" s="95" t="s">
        <v>299</v>
      </c>
      <c r="S53" s="95" t="s">
        <v>632</v>
      </c>
      <c r="U53" s="98" t="s">
        <v>299</v>
      </c>
      <c r="V53" s="95" t="s">
        <v>632</v>
      </c>
      <c r="W53" s="95" t="s">
        <v>635</v>
      </c>
      <c r="X53" s="95">
        <v>27</v>
      </c>
      <c r="Y53" s="97">
        <v>0.28000000000000003</v>
      </c>
      <c r="Z53" s="95" t="s">
        <v>636</v>
      </c>
      <c r="AB53" s="103" t="s">
        <v>698</v>
      </c>
      <c r="AC53" s="102">
        <v>0.78</v>
      </c>
      <c r="AD53" s="103" t="s">
        <v>295</v>
      </c>
      <c r="AE53" s="103" t="s">
        <v>696</v>
      </c>
      <c r="AF53" s="102">
        <v>0.21</v>
      </c>
      <c r="AG53" s="40" t="s">
        <v>295</v>
      </c>
    </row>
    <row r="54" spans="4:33" x14ac:dyDescent="0.2">
      <c r="D54" s="10" t="s">
        <v>400</v>
      </c>
      <c r="E54" s="91">
        <v>53.546500000000002</v>
      </c>
      <c r="F54" s="92">
        <v>-1.1388</v>
      </c>
      <c r="G54" s="10" t="s">
        <v>401</v>
      </c>
      <c r="I54" s="93">
        <v>231</v>
      </c>
      <c r="J54" s="10" t="s">
        <v>294</v>
      </c>
      <c r="K54" s="94">
        <v>3.9899999999999998E-2</v>
      </c>
      <c r="L54" s="10" t="s">
        <v>294</v>
      </c>
      <c r="M54" s="96">
        <v>0.75</v>
      </c>
      <c r="N54" s="95" t="s">
        <v>268</v>
      </c>
      <c r="P54" s="95" t="s">
        <v>65</v>
      </c>
      <c r="Q54" s="95" t="s">
        <v>299</v>
      </c>
      <c r="R54" s="95" t="s">
        <v>299</v>
      </c>
      <c r="S54" s="95" t="s">
        <v>632</v>
      </c>
      <c r="U54" s="98" t="s">
        <v>299</v>
      </c>
      <c r="V54" s="95" t="s">
        <v>632</v>
      </c>
      <c r="W54" s="95" t="s">
        <v>635</v>
      </c>
      <c r="X54" s="95">
        <v>27</v>
      </c>
      <c r="Y54" s="97">
        <v>0.56000000000000005</v>
      </c>
      <c r="Z54" s="95" t="s">
        <v>636</v>
      </c>
      <c r="AB54" s="103" t="s">
        <v>703</v>
      </c>
      <c r="AC54" s="102">
        <v>0.62</v>
      </c>
      <c r="AD54" s="103" t="s">
        <v>295</v>
      </c>
      <c r="AE54" s="103" t="s">
        <v>696</v>
      </c>
      <c r="AF54" s="102">
        <v>0.11</v>
      </c>
      <c r="AG54" s="40" t="s">
        <v>295</v>
      </c>
    </row>
    <row r="55" spans="4:33" x14ac:dyDescent="0.2">
      <c r="D55" s="10" t="s">
        <v>402</v>
      </c>
      <c r="E55" s="91">
        <v>53.226100000000002</v>
      </c>
      <c r="F55" s="92">
        <v>-1.3109</v>
      </c>
      <c r="G55" s="10" t="s">
        <v>403</v>
      </c>
      <c r="I55" s="93">
        <v>147</v>
      </c>
      <c r="J55" s="10" t="s">
        <v>294</v>
      </c>
      <c r="K55" s="94">
        <v>3.6299999999999999E-2</v>
      </c>
      <c r="L55" s="10" t="s">
        <v>294</v>
      </c>
      <c r="M55" s="96">
        <v>0.75</v>
      </c>
      <c r="N55" s="95" t="s">
        <v>268</v>
      </c>
      <c r="P55" s="95" t="s">
        <v>299</v>
      </c>
      <c r="Q55" s="95" t="s">
        <v>65</v>
      </c>
      <c r="R55" s="95" t="s">
        <v>299</v>
      </c>
      <c r="S55" s="95" t="s">
        <v>632</v>
      </c>
      <c r="U55" s="98" t="s">
        <v>299</v>
      </c>
      <c r="V55" s="95" t="s">
        <v>632</v>
      </c>
      <c r="W55" s="95" t="s">
        <v>635</v>
      </c>
      <c r="X55" s="95">
        <v>27</v>
      </c>
      <c r="Y55" s="97">
        <v>0.74</v>
      </c>
      <c r="Z55" s="95" t="s">
        <v>636</v>
      </c>
      <c r="AB55" s="103" t="s">
        <v>694</v>
      </c>
      <c r="AC55" s="102">
        <v>0.86</v>
      </c>
      <c r="AD55" s="103" t="s">
        <v>295</v>
      </c>
      <c r="AE55" s="103" t="s">
        <v>695</v>
      </c>
      <c r="AF55" s="102">
        <v>7.0000000000000007E-2</v>
      </c>
      <c r="AG55" s="40" t="s">
        <v>295</v>
      </c>
    </row>
    <row r="56" spans="4:33" x14ac:dyDescent="0.2">
      <c r="D56" s="10" t="s">
        <v>404</v>
      </c>
      <c r="E56" s="91">
        <v>53.514499999999998</v>
      </c>
      <c r="F56" s="92">
        <v>-1.3092999999999999</v>
      </c>
      <c r="G56" s="10" t="s">
        <v>405</v>
      </c>
      <c r="I56" s="93">
        <v>456</v>
      </c>
      <c r="J56" s="10" t="s">
        <v>294</v>
      </c>
      <c r="K56" s="94">
        <v>4.8000000000000001E-2</v>
      </c>
      <c r="L56" s="10" t="s">
        <v>294</v>
      </c>
      <c r="M56" s="96">
        <v>0.75</v>
      </c>
      <c r="N56" s="95" t="s">
        <v>268</v>
      </c>
      <c r="P56" s="95" t="s">
        <v>65</v>
      </c>
      <c r="Q56" s="95" t="s">
        <v>65</v>
      </c>
      <c r="R56" s="95" t="s">
        <v>299</v>
      </c>
      <c r="S56" s="95" t="s">
        <v>632</v>
      </c>
      <c r="U56" s="98" t="s">
        <v>299</v>
      </c>
      <c r="V56" s="95" t="s">
        <v>632</v>
      </c>
      <c r="W56" s="95" t="s">
        <v>679</v>
      </c>
      <c r="X56" s="95">
        <v>27</v>
      </c>
      <c r="Y56" s="97">
        <v>0.7</v>
      </c>
      <c r="Z56" s="95" t="s">
        <v>636</v>
      </c>
      <c r="AB56" s="103" t="s">
        <v>706</v>
      </c>
      <c r="AC56" s="102">
        <v>0.27</v>
      </c>
      <c r="AD56" s="103" t="s">
        <v>295</v>
      </c>
      <c r="AE56" s="103" t="s">
        <v>707</v>
      </c>
      <c r="AF56" s="102">
        <v>0.2</v>
      </c>
      <c r="AG56" s="40" t="s">
        <v>295</v>
      </c>
    </row>
    <row r="57" spans="4:33" x14ac:dyDescent="0.2">
      <c r="D57" s="10" t="s">
        <v>406</v>
      </c>
      <c r="E57" s="91">
        <v>54.096200000000003</v>
      </c>
      <c r="F57" s="92">
        <v>-1.3796999999999999</v>
      </c>
      <c r="G57" s="10" t="s">
        <v>407</v>
      </c>
      <c r="I57" s="93">
        <v>232</v>
      </c>
      <c r="J57" s="10" t="s">
        <v>294</v>
      </c>
      <c r="K57" s="94">
        <v>4.8099999999999997E-2</v>
      </c>
      <c r="L57" s="10" t="s">
        <v>294</v>
      </c>
      <c r="M57" s="96">
        <v>0.75</v>
      </c>
      <c r="N57" s="95" t="s">
        <v>268</v>
      </c>
      <c r="P57" s="95" t="s">
        <v>65</v>
      </c>
      <c r="Q57" s="95" t="s">
        <v>65</v>
      </c>
      <c r="R57" s="95" t="s">
        <v>299</v>
      </c>
      <c r="S57" s="95" t="s">
        <v>632</v>
      </c>
      <c r="U57" s="98" t="s">
        <v>299</v>
      </c>
      <c r="V57" s="95" t="s">
        <v>632</v>
      </c>
      <c r="W57" s="95" t="s">
        <v>678</v>
      </c>
      <c r="X57" s="95">
        <v>18</v>
      </c>
      <c r="Y57" s="97">
        <v>0.71</v>
      </c>
      <c r="Z57" s="95" t="s">
        <v>636</v>
      </c>
      <c r="AB57" s="103" t="s">
        <v>702</v>
      </c>
      <c r="AC57" s="102">
        <v>0.87</v>
      </c>
      <c r="AD57" s="103" t="s">
        <v>295</v>
      </c>
      <c r="AE57" s="103" t="s">
        <v>700</v>
      </c>
      <c r="AF57" s="102">
        <v>7.0000000000000007E-2</v>
      </c>
      <c r="AG57" s="40" t="s">
        <v>295</v>
      </c>
    </row>
    <row r="58" spans="4:33" x14ac:dyDescent="0.2">
      <c r="D58" s="10" t="s">
        <v>408</v>
      </c>
      <c r="E58" s="91">
        <v>53.905099999999997</v>
      </c>
      <c r="F58" s="92">
        <v>-0.29949999999999999</v>
      </c>
      <c r="G58" s="10" t="s">
        <v>409</v>
      </c>
      <c r="I58" s="93">
        <v>34</v>
      </c>
      <c r="J58" s="10" t="s">
        <v>294</v>
      </c>
      <c r="K58" s="94">
        <v>2.9100000000000001E-2</v>
      </c>
      <c r="L58" s="10" t="s">
        <v>294</v>
      </c>
      <c r="M58" s="96">
        <v>0.75</v>
      </c>
      <c r="N58" s="95" t="s">
        <v>268</v>
      </c>
      <c r="P58" s="95" t="s">
        <v>299</v>
      </c>
      <c r="Q58" s="95" t="s">
        <v>299</v>
      </c>
      <c r="R58" s="95" t="s">
        <v>299</v>
      </c>
      <c r="S58" s="95" t="s">
        <v>632</v>
      </c>
      <c r="U58" s="98" t="s">
        <v>299</v>
      </c>
      <c r="V58" s="95" t="s">
        <v>632</v>
      </c>
      <c r="W58" s="95" t="s">
        <v>680</v>
      </c>
      <c r="X58" s="95">
        <v>18</v>
      </c>
      <c r="Y58" s="97">
        <v>0.12</v>
      </c>
      <c r="Z58" s="95" t="s">
        <v>636</v>
      </c>
      <c r="AB58" s="103" t="s">
        <v>697</v>
      </c>
      <c r="AC58" s="102">
        <v>0.83</v>
      </c>
      <c r="AD58" s="103" t="s">
        <v>295</v>
      </c>
      <c r="AE58" s="103" t="s">
        <v>708</v>
      </c>
      <c r="AF58" s="102">
        <v>0.15</v>
      </c>
      <c r="AG58" s="40" t="s">
        <v>295</v>
      </c>
    </row>
    <row r="59" spans="4:33" x14ac:dyDescent="0.2">
      <c r="D59" s="10" t="s">
        <v>410</v>
      </c>
      <c r="E59" s="91">
        <v>53.909799999999997</v>
      </c>
      <c r="F59" s="92">
        <v>-1.7230000000000001</v>
      </c>
      <c r="G59" s="10" t="s">
        <v>411</v>
      </c>
      <c r="I59" s="93">
        <v>264</v>
      </c>
      <c r="J59" s="10" t="s">
        <v>294</v>
      </c>
      <c r="K59" s="94">
        <v>3.49E-2</v>
      </c>
      <c r="L59" s="10" t="s">
        <v>294</v>
      </c>
      <c r="M59" s="96">
        <v>0.75</v>
      </c>
      <c r="N59" s="95" t="s">
        <v>270</v>
      </c>
      <c r="P59" s="95" t="s">
        <v>65</v>
      </c>
      <c r="Q59" s="95" t="s">
        <v>65</v>
      </c>
      <c r="R59" s="95" t="s">
        <v>299</v>
      </c>
      <c r="S59" s="95" t="s">
        <v>632</v>
      </c>
      <c r="U59" s="98" t="s">
        <v>299</v>
      </c>
      <c r="V59" s="95" t="s">
        <v>632</v>
      </c>
      <c r="W59" s="95" t="s">
        <v>635</v>
      </c>
      <c r="X59" s="95">
        <v>27</v>
      </c>
      <c r="Y59" s="97">
        <v>0.59</v>
      </c>
      <c r="Z59" s="95" t="s">
        <v>636</v>
      </c>
      <c r="AB59" s="103" t="s">
        <v>698</v>
      </c>
      <c r="AC59" s="102">
        <v>0.72</v>
      </c>
      <c r="AD59" s="103" t="s">
        <v>295</v>
      </c>
      <c r="AE59" s="103" t="s">
        <v>696</v>
      </c>
      <c r="AF59" s="102">
        <v>0.22</v>
      </c>
      <c r="AG59" s="40" t="s">
        <v>295</v>
      </c>
    </row>
    <row r="60" spans="4:33" x14ac:dyDescent="0.2">
      <c r="D60" s="10" t="s">
        <v>412</v>
      </c>
      <c r="E60" s="91">
        <v>53.668100000000003</v>
      </c>
      <c r="F60" s="92">
        <v>-1.3007</v>
      </c>
      <c r="G60" s="10" t="s">
        <v>413</v>
      </c>
      <c r="I60" s="93">
        <v>108</v>
      </c>
      <c r="J60" s="10" t="s">
        <v>294</v>
      </c>
      <c r="K60" s="94">
        <v>2.76E-2</v>
      </c>
      <c r="L60" s="10" t="s">
        <v>294</v>
      </c>
      <c r="M60" s="96">
        <v>0.75</v>
      </c>
      <c r="N60" s="95" t="s">
        <v>266</v>
      </c>
      <c r="P60" s="95" t="s">
        <v>65</v>
      </c>
      <c r="Q60" s="95" t="s">
        <v>65</v>
      </c>
      <c r="R60" s="95" t="s">
        <v>299</v>
      </c>
      <c r="S60" s="95" t="s">
        <v>632</v>
      </c>
      <c r="U60" s="98" t="s">
        <v>299</v>
      </c>
      <c r="V60" s="95" t="s">
        <v>632</v>
      </c>
      <c r="W60" s="95" t="s">
        <v>635</v>
      </c>
      <c r="X60" s="95">
        <v>18</v>
      </c>
      <c r="Y60" s="97">
        <v>0.43</v>
      </c>
      <c r="Z60" s="95" t="s">
        <v>636</v>
      </c>
      <c r="AB60" s="103" t="s">
        <v>696</v>
      </c>
      <c r="AC60" s="102">
        <v>0.6</v>
      </c>
      <c r="AD60" s="103" t="s">
        <v>295</v>
      </c>
      <c r="AE60" s="103" t="s">
        <v>709</v>
      </c>
      <c r="AF60" s="102">
        <v>0.23</v>
      </c>
      <c r="AG60" s="40" t="s">
        <v>295</v>
      </c>
    </row>
    <row r="61" spans="4:33" x14ac:dyDescent="0.2">
      <c r="D61" s="10" t="s">
        <v>414</v>
      </c>
      <c r="E61" s="91">
        <v>54.3765</v>
      </c>
      <c r="F61" s="92">
        <v>-1.625</v>
      </c>
      <c r="G61" s="10" t="s">
        <v>415</v>
      </c>
      <c r="I61" s="93">
        <v>38</v>
      </c>
      <c r="J61" s="10" t="s">
        <v>294</v>
      </c>
      <c r="K61" s="94">
        <v>1.9E-2</v>
      </c>
      <c r="L61" s="10" t="s">
        <v>294</v>
      </c>
      <c r="M61" s="96">
        <v>0.75</v>
      </c>
      <c r="N61" s="95" t="s">
        <v>266</v>
      </c>
      <c r="P61" s="95" t="s">
        <v>299</v>
      </c>
      <c r="Q61" s="95" t="s">
        <v>299</v>
      </c>
      <c r="R61" s="95" t="s">
        <v>299</v>
      </c>
      <c r="S61" s="95" t="s">
        <v>632</v>
      </c>
      <c r="U61" s="98" t="s">
        <v>299</v>
      </c>
      <c r="V61" s="95" t="s">
        <v>632</v>
      </c>
      <c r="W61" s="95" t="s">
        <v>680</v>
      </c>
      <c r="X61" s="95">
        <v>18</v>
      </c>
      <c r="Y61" s="97">
        <v>0.27</v>
      </c>
      <c r="Z61" s="95" t="s">
        <v>636</v>
      </c>
      <c r="AB61" s="103" t="s">
        <v>705</v>
      </c>
      <c r="AC61" s="102">
        <v>0.9</v>
      </c>
      <c r="AD61" s="103" t="s">
        <v>295</v>
      </c>
      <c r="AE61" s="103" t="s">
        <v>702</v>
      </c>
      <c r="AF61" s="102">
        <v>0.06</v>
      </c>
      <c r="AG61" s="40" t="s">
        <v>295</v>
      </c>
    </row>
    <row r="62" spans="4:33" x14ac:dyDescent="0.2">
      <c r="D62" s="10" t="s">
        <v>416</v>
      </c>
      <c r="E62" s="91">
        <v>53.506799999999998</v>
      </c>
      <c r="F62" s="92">
        <v>-1.5804</v>
      </c>
      <c r="G62" s="10" t="s">
        <v>417</v>
      </c>
      <c r="I62" s="93">
        <v>322</v>
      </c>
      <c r="J62" s="10" t="s">
        <v>294</v>
      </c>
      <c r="K62" s="94">
        <v>4.9700000000000001E-2</v>
      </c>
      <c r="L62" s="10" t="s">
        <v>294</v>
      </c>
      <c r="M62" s="96">
        <v>0.75</v>
      </c>
      <c r="N62" s="95" t="s">
        <v>268</v>
      </c>
      <c r="P62" s="95" t="s">
        <v>65</v>
      </c>
      <c r="Q62" s="95" t="s">
        <v>65</v>
      </c>
      <c r="R62" s="95" t="s">
        <v>299</v>
      </c>
      <c r="S62" s="95" t="s">
        <v>632</v>
      </c>
      <c r="U62" s="98" t="s">
        <v>299</v>
      </c>
      <c r="V62" s="95" t="s">
        <v>632</v>
      </c>
      <c r="W62" s="95" t="s">
        <v>635</v>
      </c>
      <c r="X62" s="95">
        <v>27</v>
      </c>
      <c r="Y62" s="97">
        <v>1.17</v>
      </c>
      <c r="Z62" s="95" t="s">
        <v>636</v>
      </c>
      <c r="AB62" s="103" t="s">
        <v>707</v>
      </c>
      <c r="AC62" s="102">
        <v>0.23</v>
      </c>
      <c r="AD62" s="103" t="s">
        <v>295</v>
      </c>
      <c r="AE62" s="103" t="s">
        <v>710</v>
      </c>
      <c r="AF62" s="102">
        <v>0.22</v>
      </c>
      <c r="AG62" s="40" t="s">
        <v>295</v>
      </c>
    </row>
    <row r="63" spans="4:33" x14ac:dyDescent="0.2">
      <c r="D63" s="10" t="s">
        <v>418</v>
      </c>
      <c r="E63" s="91">
        <v>53.857599999999998</v>
      </c>
      <c r="F63" s="92">
        <v>-0.4924</v>
      </c>
      <c r="G63" s="10" t="s">
        <v>419</v>
      </c>
      <c r="I63" s="93">
        <v>37</v>
      </c>
      <c r="J63" s="10" t="s">
        <v>294</v>
      </c>
      <c r="K63" s="94">
        <v>1.9099999999999999E-2</v>
      </c>
      <c r="L63" s="10" t="s">
        <v>294</v>
      </c>
      <c r="M63" s="96">
        <v>0.75</v>
      </c>
      <c r="N63" s="95" t="s">
        <v>268</v>
      </c>
      <c r="P63" s="95" t="s">
        <v>299</v>
      </c>
      <c r="Q63" s="95" t="s">
        <v>299</v>
      </c>
      <c r="R63" s="95" t="s">
        <v>299</v>
      </c>
      <c r="S63" s="95" t="s">
        <v>632</v>
      </c>
      <c r="U63" s="98" t="s">
        <v>299</v>
      </c>
      <c r="V63" s="95" t="s">
        <v>632</v>
      </c>
      <c r="W63" s="95" t="s">
        <v>635</v>
      </c>
      <c r="X63" s="95">
        <v>27</v>
      </c>
      <c r="Y63" s="97">
        <v>0.33</v>
      </c>
      <c r="Z63" s="95" t="s">
        <v>636</v>
      </c>
      <c r="AB63" s="103" t="s">
        <v>697</v>
      </c>
      <c r="AC63" s="102">
        <v>0.86</v>
      </c>
      <c r="AD63" s="103" t="s">
        <v>295</v>
      </c>
      <c r="AE63" s="103" t="s">
        <v>700</v>
      </c>
      <c r="AF63" s="102">
        <v>7.0000000000000007E-2</v>
      </c>
      <c r="AG63" s="40" t="s">
        <v>295</v>
      </c>
    </row>
    <row r="64" spans="4:33" x14ac:dyDescent="0.2">
      <c r="D64" s="10" t="s">
        <v>420</v>
      </c>
      <c r="E64" s="91">
        <v>53.602200000000003</v>
      </c>
      <c r="F64" s="92">
        <v>-1.5959000000000001</v>
      </c>
      <c r="G64" s="10" t="s">
        <v>421</v>
      </c>
      <c r="I64" s="93">
        <v>173</v>
      </c>
      <c r="J64" s="10" t="s">
        <v>294</v>
      </c>
      <c r="K64" s="94">
        <v>4.07E-2</v>
      </c>
      <c r="L64" s="10" t="s">
        <v>294</v>
      </c>
      <c r="M64" s="96">
        <v>0.75</v>
      </c>
      <c r="N64" s="95" t="s">
        <v>268</v>
      </c>
      <c r="P64" s="95" t="s">
        <v>299</v>
      </c>
      <c r="Q64" s="95" t="s">
        <v>65</v>
      </c>
      <c r="R64" s="95" t="s">
        <v>299</v>
      </c>
      <c r="S64" s="95" t="s">
        <v>632</v>
      </c>
      <c r="U64" s="98" t="s">
        <v>299</v>
      </c>
      <c r="V64" s="95" t="s">
        <v>632</v>
      </c>
      <c r="W64" s="95" t="s">
        <v>681</v>
      </c>
      <c r="X64" s="95">
        <v>18</v>
      </c>
      <c r="Y64" s="97">
        <v>0.74</v>
      </c>
      <c r="Z64" s="95" t="s">
        <v>636</v>
      </c>
      <c r="AB64" s="103" t="s">
        <v>711</v>
      </c>
      <c r="AC64" s="102">
        <v>0.47</v>
      </c>
      <c r="AD64" s="103" t="s">
        <v>295</v>
      </c>
      <c r="AE64" s="103" t="s">
        <v>709</v>
      </c>
      <c r="AF64" s="102">
        <v>0.27</v>
      </c>
      <c r="AG64" s="40" t="s">
        <v>295</v>
      </c>
    </row>
    <row r="65" spans="4:33" x14ac:dyDescent="0.2">
      <c r="D65" s="10" t="s">
        <v>422</v>
      </c>
      <c r="E65" s="91">
        <v>53.6252</v>
      </c>
      <c r="F65" s="92">
        <v>-1.4414</v>
      </c>
      <c r="G65" s="10" t="s">
        <v>423</v>
      </c>
      <c r="I65" s="93">
        <v>69</v>
      </c>
      <c r="J65" s="10" t="s">
        <v>294</v>
      </c>
      <c r="K65" s="94">
        <v>2.47E-2</v>
      </c>
      <c r="L65" s="10" t="s">
        <v>294</v>
      </c>
      <c r="M65" s="96">
        <v>0.75</v>
      </c>
      <c r="N65" s="95" t="s">
        <v>268</v>
      </c>
      <c r="P65" s="95" t="s">
        <v>65</v>
      </c>
      <c r="Q65" s="95" t="s">
        <v>65</v>
      </c>
      <c r="R65" s="95" t="s">
        <v>299</v>
      </c>
      <c r="S65" s="95" t="s">
        <v>632</v>
      </c>
      <c r="U65" s="98" t="s">
        <v>299</v>
      </c>
      <c r="V65" s="95" t="s">
        <v>632</v>
      </c>
      <c r="W65" s="95" t="s">
        <v>635</v>
      </c>
      <c r="X65" s="95">
        <v>18</v>
      </c>
      <c r="Y65" s="97">
        <v>0.35</v>
      </c>
      <c r="Z65" s="95" t="s">
        <v>636</v>
      </c>
      <c r="AB65" s="103" t="s">
        <v>709</v>
      </c>
      <c r="AC65" s="102">
        <v>0.57999999999999996</v>
      </c>
      <c r="AD65" s="103" t="s">
        <v>295</v>
      </c>
      <c r="AE65" s="103" t="s">
        <v>696</v>
      </c>
      <c r="AF65" s="102">
        <v>0.28999999999999998</v>
      </c>
      <c r="AG65" s="40" t="s">
        <v>295</v>
      </c>
    </row>
    <row r="66" spans="4:33" x14ac:dyDescent="0.2">
      <c r="D66" s="10" t="s">
        <v>424</v>
      </c>
      <c r="E66" s="91">
        <v>53.660899999999998</v>
      </c>
      <c r="F66" s="92">
        <v>-1.4513</v>
      </c>
      <c r="G66" s="10" t="s">
        <v>425</v>
      </c>
      <c r="I66" s="93">
        <v>180</v>
      </c>
      <c r="J66" s="10" t="s">
        <v>294</v>
      </c>
      <c r="K66" s="94">
        <v>3.1099999999999999E-2</v>
      </c>
      <c r="L66" s="10" t="s">
        <v>294</v>
      </c>
      <c r="M66" s="96">
        <v>0.75</v>
      </c>
      <c r="N66" s="95" t="s">
        <v>270</v>
      </c>
      <c r="P66" s="95" t="s">
        <v>65</v>
      </c>
      <c r="Q66" s="95" t="s">
        <v>65</v>
      </c>
      <c r="R66" s="95" t="s">
        <v>299</v>
      </c>
      <c r="S66" s="95" t="s">
        <v>632</v>
      </c>
      <c r="U66" s="98" t="s">
        <v>299</v>
      </c>
      <c r="V66" s="95" t="s">
        <v>632</v>
      </c>
      <c r="W66" s="95" t="s">
        <v>635</v>
      </c>
      <c r="X66" s="95">
        <v>27</v>
      </c>
      <c r="Y66" s="97">
        <v>0.51</v>
      </c>
      <c r="Z66" s="95" t="s">
        <v>636</v>
      </c>
      <c r="AB66" s="103" t="s">
        <v>696</v>
      </c>
      <c r="AC66" s="102">
        <v>0.74</v>
      </c>
      <c r="AD66" s="103" t="s">
        <v>295</v>
      </c>
      <c r="AE66" s="103" t="s">
        <v>703</v>
      </c>
      <c r="AF66" s="102">
        <v>0.1</v>
      </c>
      <c r="AG66" s="40" t="s">
        <v>295</v>
      </c>
    </row>
    <row r="67" spans="4:33" x14ac:dyDescent="0.2">
      <c r="D67" s="10" t="s">
        <v>426</v>
      </c>
      <c r="E67" s="91">
        <v>53.562600000000003</v>
      </c>
      <c r="F67" s="92">
        <v>-1.4103000000000001</v>
      </c>
      <c r="G67" s="10" t="s">
        <v>427</v>
      </c>
      <c r="I67" s="93">
        <v>187</v>
      </c>
      <c r="J67" s="10" t="s">
        <v>294</v>
      </c>
      <c r="K67" s="94">
        <v>4.36E-2</v>
      </c>
      <c r="L67" s="10" t="s">
        <v>294</v>
      </c>
      <c r="M67" s="96">
        <v>0.75</v>
      </c>
      <c r="N67" s="95" t="s">
        <v>268</v>
      </c>
      <c r="P67" s="95" t="s">
        <v>65</v>
      </c>
      <c r="Q67" s="95" t="s">
        <v>65</v>
      </c>
      <c r="R67" s="95" t="s">
        <v>299</v>
      </c>
      <c r="S67" s="95" t="s">
        <v>632</v>
      </c>
      <c r="U67" s="98" t="s">
        <v>299</v>
      </c>
      <c r="V67" s="95" t="s">
        <v>632</v>
      </c>
      <c r="W67" s="95" t="s">
        <v>682</v>
      </c>
      <c r="X67" s="95">
        <v>14</v>
      </c>
      <c r="Y67" s="97">
        <v>0.78</v>
      </c>
      <c r="Z67" s="95" t="s">
        <v>636</v>
      </c>
      <c r="AB67" s="103" t="s">
        <v>710</v>
      </c>
      <c r="AC67" s="102">
        <v>0.62</v>
      </c>
      <c r="AD67" s="103" t="s">
        <v>295</v>
      </c>
      <c r="AE67" s="103" t="s">
        <v>706</v>
      </c>
      <c r="AF67" s="102">
        <v>0.13</v>
      </c>
      <c r="AG67" s="40" t="s">
        <v>295</v>
      </c>
    </row>
    <row r="68" spans="4:33" x14ac:dyDescent="0.2">
      <c r="D68" s="10" t="s">
        <v>428</v>
      </c>
      <c r="E68" s="91">
        <v>54.169699999999999</v>
      </c>
      <c r="F68" s="92">
        <v>-1.3568</v>
      </c>
      <c r="G68" s="10" t="s">
        <v>429</v>
      </c>
      <c r="I68" s="93">
        <v>56</v>
      </c>
      <c r="J68" s="10" t="s">
        <v>294</v>
      </c>
      <c r="K68" s="94">
        <v>3.1E-2</v>
      </c>
      <c r="L68" s="10" t="s">
        <v>294</v>
      </c>
      <c r="M68" s="96">
        <v>0.75</v>
      </c>
      <c r="N68" s="95" t="s">
        <v>266</v>
      </c>
      <c r="P68" s="95" t="s">
        <v>299</v>
      </c>
      <c r="Q68" s="95" t="s">
        <v>299</v>
      </c>
      <c r="R68" s="95" t="s">
        <v>299</v>
      </c>
      <c r="S68" s="95" t="s">
        <v>632</v>
      </c>
      <c r="U68" s="98" t="s">
        <v>299</v>
      </c>
      <c r="V68" s="95" t="s">
        <v>632</v>
      </c>
      <c r="W68" s="95" t="s">
        <v>635</v>
      </c>
      <c r="X68" s="95">
        <v>18</v>
      </c>
      <c r="Y68" s="97">
        <v>0.28999999999999998</v>
      </c>
      <c r="Z68" s="95" t="s">
        <v>636</v>
      </c>
      <c r="AB68" s="103" t="s">
        <v>702</v>
      </c>
      <c r="AC68" s="102">
        <v>0.96</v>
      </c>
      <c r="AD68" s="103" t="s">
        <v>295</v>
      </c>
      <c r="AE68" s="103" t="s">
        <v>705</v>
      </c>
      <c r="AF68" s="102">
        <v>0.02</v>
      </c>
      <c r="AG68" s="40" t="s">
        <v>295</v>
      </c>
    </row>
    <row r="69" spans="4:33" x14ac:dyDescent="0.2">
      <c r="D69" s="10" t="s">
        <v>430</v>
      </c>
      <c r="E69" s="91">
        <v>53.161099999999998</v>
      </c>
      <c r="F69" s="92">
        <v>-1.3944000000000001</v>
      </c>
      <c r="G69" s="10" t="s">
        <v>431</v>
      </c>
      <c r="I69" s="93">
        <v>128</v>
      </c>
      <c r="J69" s="10" t="s">
        <v>294</v>
      </c>
      <c r="K69" s="94">
        <v>2.98E-2</v>
      </c>
      <c r="L69" s="10" t="s">
        <v>294</v>
      </c>
      <c r="M69" s="96">
        <v>0.75</v>
      </c>
      <c r="N69" s="95" t="s">
        <v>268</v>
      </c>
      <c r="P69" s="95" t="s">
        <v>65</v>
      </c>
      <c r="Q69" s="95" t="s">
        <v>65</v>
      </c>
      <c r="R69" s="95" t="s">
        <v>299</v>
      </c>
      <c r="S69" s="95" t="s">
        <v>632</v>
      </c>
      <c r="U69" s="98" t="s">
        <v>299</v>
      </c>
      <c r="V69" s="95" t="s">
        <v>632</v>
      </c>
      <c r="W69" s="95" t="s">
        <v>678</v>
      </c>
      <c r="X69" s="95">
        <v>27</v>
      </c>
      <c r="Y69" s="97">
        <v>0.49</v>
      </c>
      <c r="Z69" s="95" t="s">
        <v>636</v>
      </c>
      <c r="AB69" s="103" t="s">
        <v>694</v>
      </c>
      <c r="AC69" s="102">
        <v>0.89</v>
      </c>
      <c r="AD69" s="103" t="s">
        <v>295</v>
      </c>
      <c r="AE69" s="103" t="s">
        <v>695</v>
      </c>
      <c r="AF69" s="102">
        <v>0.06</v>
      </c>
      <c r="AG69" s="40" t="s">
        <v>295</v>
      </c>
    </row>
    <row r="70" spans="4:33" x14ac:dyDescent="0.2">
      <c r="D70" s="10" t="s">
        <v>432</v>
      </c>
      <c r="E70" s="91">
        <v>53.529600000000002</v>
      </c>
      <c r="F70" s="92">
        <v>-1.3671</v>
      </c>
      <c r="G70" s="10" t="s">
        <v>433</v>
      </c>
      <c r="I70" s="93">
        <v>114</v>
      </c>
      <c r="J70" s="10" t="s">
        <v>294</v>
      </c>
      <c r="K70" s="94">
        <v>4.3499999999999997E-2</v>
      </c>
      <c r="L70" s="10" t="s">
        <v>294</v>
      </c>
      <c r="M70" s="96">
        <v>0.75</v>
      </c>
      <c r="N70" s="95" t="s">
        <v>266</v>
      </c>
      <c r="P70" s="95" t="s">
        <v>65</v>
      </c>
      <c r="Q70" s="95" t="s">
        <v>65</v>
      </c>
      <c r="R70" s="95" t="s">
        <v>299</v>
      </c>
      <c r="S70" s="95" t="s">
        <v>632</v>
      </c>
      <c r="U70" s="98" t="s">
        <v>299</v>
      </c>
      <c r="V70" s="95" t="s">
        <v>632</v>
      </c>
      <c r="W70" s="95" t="s">
        <v>683</v>
      </c>
      <c r="X70" s="95">
        <v>27</v>
      </c>
      <c r="Y70" s="97">
        <v>0.33</v>
      </c>
      <c r="Z70" s="95" t="s">
        <v>636</v>
      </c>
      <c r="AB70" s="103" t="s">
        <v>695</v>
      </c>
      <c r="AC70" s="102">
        <v>0.35</v>
      </c>
      <c r="AD70" s="103" t="s">
        <v>295</v>
      </c>
      <c r="AE70" s="103" t="s">
        <v>703</v>
      </c>
      <c r="AF70" s="102">
        <v>0.25</v>
      </c>
      <c r="AG70" s="40" t="s">
        <v>295</v>
      </c>
    </row>
    <row r="71" spans="4:33" x14ac:dyDescent="0.2">
      <c r="D71" s="10" t="s">
        <v>434</v>
      </c>
      <c r="E71" s="91">
        <v>54.032200000000003</v>
      </c>
      <c r="F71" s="92">
        <v>-1.6795</v>
      </c>
      <c r="G71" s="10" t="s">
        <v>435</v>
      </c>
      <c r="I71" s="93">
        <v>26</v>
      </c>
      <c r="J71" s="10" t="s">
        <v>294</v>
      </c>
      <c r="K71" s="94">
        <v>4.3099999999999999E-2</v>
      </c>
      <c r="L71" s="10" t="s">
        <v>294</v>
      </c>
      <c r="M71" s="96">
        <v>0.75</v>
      </c>
      <c r="N71" s="95" t="s">
        <v>268</v>
      </c>
      <c r="P71" s="95" t="s">
        <v>65</v>
      </c>
      <c r="Q71" s="95" t="s">
        <v>299</v>
      </c>
      <c r="R71" s="95" t="s">
        <v>299</v>
      </c>
      <c r="S71" s="95" t="s">
        <v>632</v>
      </c>
      <c r="U71" s="98" t="s">
        <v>299</v>
      </c>
      <c r="V71" s="95" t="s">
        <v>632</v>
      </c>
      <c r="W71" s="95" t="s">
        <v>684</v>
      </c>
      <c r="X71" s="95">
        <v>18</v>
      </c>
      <c r="Y71" s="97">
        <v>0.15</v>
      </c>
      <c r="Z71" s="95" t="s">
        <v>636</v>
      </c>
      <c r="AB71" s="103" t="s">
        <v>702</v>
      </c>
      <c r="AC71" s="102">
        <v>0.76</v>
      </c>
      <c r="AD71" s="103" t="s">
        <v>295</v>
      </c>
      <c r="AE71" s="103" t="s">
        <v>712</v>
      </c>
      <c r="AF71" s="102">
        <v>0.17</v>
      </c>
      <c r="AG71" s="40" t="s">
        <v>295</v>
      </c>
    </row>
    <row r="72" spans="4:33" x14ac:dyDescent="0.2">
      <c r="D72" s="10" t="s">
        <v>436</v>
      </c>
      <c r="E72" s="91">
        <v>53.575699999999998</v>
      </c>
      <c r="F72" s="92">
        <v>-1.5106999999999999</v>
      </c>
      <c r="G72" s="10" t="s">
        <v>437</v>
      </c>
      <c r="I72" s="93">
        <v>357</v>
      </c>
      <c r="J72" s="10" t="s">
        <v>294</v>
      </c>
      <c r="K72" s="94">
        <v>4.3700000000000003E-2</v>
      </c>
      <c r="L72" s="10" t="s">
        <v>294</v>
      </c>
      <c r="M72" s="96">
        <v>0.75</v>
      </c>
      <c r="N72" s="95" t="s">
        <v>268</v>
      </c>
      <c r="P72" s="95" t="s">
        <v>65</v>
      </c>
      <c r="Q72" s="95" t="s">
        <v>65</v>
      </c>
      <c r="R72" s="95" t="s">
        <v>299</v>
      </c>
      <c r="S72" s="95" t="s">
        <v>632</v>
      </c>
      <c r="U72" s="98" t="s">
        <v>299</v>
      </c>
      <c r="V72" s="95" t="s">
        <v>632</v>
      </c>
      <c r="W72" s="95" t="s">
        <v>635</v>
      </c>
      <c r="X72" s="95">
        <v>27</v>
      </c>
      <c r="Y72" s="97">
        <v>0.81</v>
      </c>
      <c r="Z72" s="95" t="s">
        <v>636</v>
      </c>
      <c r="AB72" s="103" t="s">
        <v>707</v>
      </c>
      <c r="AC72" s="102">
        <v>0.3</v>
      </c>
      <c r="AD72" s="103" t="s">
        <v>295</v>
      </c>
      <c r="AE72" s="103" t="s">
        <v>695</v>
      </c>
      <c r="AF72" s="102">
        <v>0.25</v>
      </c>
      <c r="AG72" s="40" t="s">
        <v>295</v>
      </c>
    </row>
    <row r="73" spans="4:33" x14ac:dyDescent="0.2">
      <c r="D73" s="10" t="s">
        <v>438</v>
      </c>
      <c r="E73" s="91">
        <v>53.490600000000001</v>
      </c>
      <c r="F73" s="92">
        <v>-1.2575000000000001</v>
      </c>
      <c r="G73" s="10" t="s">
        <v>439</v>
      </c>
      <c r="I73" s="93">
        <v>645</v>
      </c>
      <c r="J73" s="10" t="s">
        <v>294</v>
      </c>
      <c r="K73" s="94">
        <v>3.9100000000000003E-2</v>
      </c>
      <c r="L73" s="10" t="s">
        <v>294</v>
      </c>
      <c r="M73" s="96">
        <v>0.75</v>
      </c>
      <c r="N73" s="95" t="s">
        <v>270</v>
      </c>
      <c r="P73" s="95" t="s">
        <v>65</v>
      </c>
      <c r="Q73" s="95" t="s">
        <v>65</v>
      </c>
      <c r="R73" s="95" t="s">
        <v>299</v>
      </c>
      <c r="S73" s="95" t="s">
        <v>632</v>
      </c>
      <c r="U73" s="98" t="s">
        <v>299</v>
      </c>
      <c r="V73" s="95" t="s">
        <v>632</v>
      </c>
      <c r="W73" s="95" t="s">
        <v>635</v>
      </c>
      <c r="X73" s="95">
        <v>27</v>
      </c>
      <c r="Y73" s="97">
        <v>1.8657534246575342</v>
      </c>
      <c r="Z73" s="95" t="s">
        <v>636</v>
      </c>
      <c r="AB73" s="103" t="s">
        <v>695</v>
      </c>
      <c r="AC73" s="102">
        <v>0.28000000000000003</v>
      </c>
      <c r="AD73" s="103" t="s">
        <v>295</v>
      </c>
      <c r="AE73" s="103" t="s">
        <v>706</v>
      </c>
      <c r="AF73" s="102">
        <v>0.2</v>
      </c>
      <c r="AG73" s="40" t="s">
        <v>295</v>
      </c>
    </row>
    <row r="74" spans="4:33" x14ac:dyDescent="0.2">
      <c r="D74" s="10" t="s">
        <v>440</v>
      </c>
      <c r="E74" s="91">
        <v>53.801600000000001</v>
      </c>
      <c r="F74" s="92">
        <v>-1.8868</v>
      </c>
      <c r="G74" s="10" t="s">
        <v>441</v>
      </c>
      <c r="I74" s="93">
        <v>15</v>
      </c>
      <c r="J74" s="10" t="s">
        <v>294</v>
      </c>
      <c r="K74" s="94">
        <v>4.2700000000000002E-2</v>
      </c>
      <c r="L74" s="10" t="s">
        <v>294</v>
      </c>
      <c r="M74" s="96">
        <v>0.75</v>
      </c>
      <c r="N74" s="95" t="s">
        <v>629</v>
      </c>
      <c r="P74" s="95" t="s">
        <v>65</v>
      </c>
      <c r="Q74" s="95" t="s">
        <v>299</v>
      </c>
      <c r="R74" s="95" t="s">
        <v>299</v>
      </c>
      <c r="S74" s="95" t="s">
        <v>632</v>
      </c>
      <c r="U74" s="98" t="s">
        <v>299</v>
      </c>
      <c r="V74" s="95" t="s">
        <v>632</v>
      </c>
      <c r="W74" s="95" t="s">
        <v>635</v>
      </c>
      <c r="X74" s="95">
        <v>14</v>
      </c>
      <c r="Y74" s="97">
        <v>0.28000000000000003</v>
      </c>
      <c r="Z74" s="95" t="s">
        <v>636</v>
      </c>
      <c r="AB74" s="103" t="s">
        <v>712</v>
      </c>
      <c r="AC74" s="102">
        <v>0.95</v>
      </c>
      <c r="AD74" s="103" t="s">
        <v>295</v>
      </c>
      <c r="AE74" s="103" t="s">
        <v>698</v>
      </c>
      <c r="AF74" s="102">
        <v>0.05</v>
      </c>
      <c r="AG74" s="40" t="s">
        <v>295</v>
      </c>
    </row>
    <row r="75" spans="4:33" x14ac:dyDescent="0.2">
      <c r="D75" s="10" t="s">
        <v>442</v>
      </c>
      <c r="E75" s="91">
        <v>53.839700000000001</v>
      </c>
      <c r="F75" s="92">
        <v>-1.8177000000000001</v>
      </c>
      <c r="G75" s="10" t="s">
        <v>443</v>
      </c>
      <c r="I75" s="93">
        <v>713</v>
      </c>
      <c r="J75" s="10" t="s">
        <v>294</v>
      </c>
      <c r="K75" s="94">
        <v>4.3299999999999998E-2</v>
      </c>
      <c r="L75" s="10" t="s">
        <v>294</v>
      </c>
      <c r="M75" s="96">
        <v>0.75</v>
      </c>
      <c r="N75" s="95" t="s">
        <v>268</v>
      </c>
      <c r="P75" s="95" t="s">
        <v>65</v>
      </c>
      <c r="Q75" s="95" t="s">
        <v>65</v>
      </c>
      <c r="R75" s="95" t="s">
        <v>299</v>
      </c>
      <c r="S75" s="95" t="s">
        <v>632</v>
      </c>
      <c r="U75" s="98" t="s">
        <v>299</v>
      </c>
      <c r="V75" s="95" t="s">
        <v>632</v>
      </c>
      <c r="W75" s="95" t="s">
        <v>635</v>
      </c>
      <c r="X75" s="95">
        <v>27</v>
      </c>
      <c r="Y75" s="97">
        <v>1.51</v>
      </c>
      <c r="Z75" s="95" t="s">
        <v>636</v>
      </c>
      <c r="AB75" s="103" t="s">
        <v>698</v>
      </c>
      <c r="AC75" s="102">
        <v>0.77</v>
      </c>
      <c r="AD75" s="103" t="s">
        <v>295</v>
      </c>
      <c r="AE75" s="103" t="s">
        <v>696</v>
      </c>
      <c r="AF75" s="102">
        <v>0.22</v>
      </c>
      <c r="AG75" s="40" t="s">
        <v>295</v>
      </c>
    </row>
    <row r="76" spans="4:33" x14ac:dyDescent="0.2">
      <c r="D76" s="10" t="s">
        <v>444</v>
      </c>
      <c r="E76" s="91">
        <v>53.998699999999999</v>
      </c>
      <c r="F76" s="92">
        <v>-0.43180000000000002</v>
      </c>
      <c r="G76" s="10" t="s">
        <v>445</v>
      </c>
      <c r="I76" s="93">
        <v>176</v>
      </c>
      <c r="J76" s="10" t="s">
        <v>294</v>
      </c>
      <c r="K76" s="94">
        <v>2.0500000000000001E-2</v>
      </c>
      <c r="L76" s="10" t="s">
        <v>294</v>
      </c>
      <c r="M76" s="96">
        <v>0.75</v>
      </c>
      <c r="N76" s="95" t="s">
        <v>630</v>
      </c>
      <c r="P76" s="95" t="s">
        <v>65</v>
      </c>
      <c r="Q76" s="95" t="s">
        <v>65</v>
      </c>
      <c r="R76" s="95" t="s">
        <v>299</v>
      </c>
      <c r="S76" s="95" t="s">
        <v>632</v>
      </c>
      <c r="U76" s="98" t="s">
        <v>299</v>
      </c>
      <c r="V76" s="95" t="s">
        <v>632</v>
      </c>
      <c r="W76" s="95" t="s">
        <v>635</v>
      </c>
      <c r="X76" s="95">
        <v>27</v>
      </c>
      <c r="Y76" s="97">
        <v>0.61</v>
      </c>
      <c r="Z76" s="95" t="s">
        <v>636</v>
      </c>
      <c r="AB76" s="103" t="s">
        <v>697</v>
      </c>
      <c r="AC76" s="102">
        <v>0.89</v>
      </c>
      <c r="AD76" s="103" t="s">
        <v>295</v>
      </c>
      <c r="AE76" s="103" t="s">
        <v>708</v>
      </c>
      <c r="AF76" s="102">
        <v>0.06</v>
      </c>
      <c r="AG76" s="40" t="s">
        <v>295</v>
      </c>
    </row>
    <row r="77" spans="4:33" x14ac:dyDescent="0.2">
      <c r="D77" s="10" t="s">
        <v>446</v>
      </c>
      <c r="E77" s="91">
        <v>53.296999999999997</v>
      </c>
      <c r="F77" s="92">
        <v>-1.4524999999999999</v>
      </c>
      <c r="G77" s="10" t="s">
        <v>447</v>
      </c>
      <c r="I77" s="93">
        <v>523</v>
      </c>
      <c r="J77" s="10" t="s">
        <v>294</v>
      </c>
      <c r="K77" s="94">
        <v>5.16E-2</v>
      </c>
      <c r="L77" s="10" t="s">
        <v>294</v>
      </c>
      <c r="M77" s="96">
        <v>0.75</v>
      </c>
      <c r="N77" s="95" t="s">
        <v>270</v>
      </c>
      <c r="P77" s="95" t="s">
        <v>65</v>
      </c>
      <c r="Q77" s="95" t="s">
        <v>65</v>
      </c>
      <c r="R77" s="95" t="s">
        <v>299</v>
      </c>
      <c r="S77" s="95" t="s">
        <v>632</v>
      </c>
      <c r="U77" s="98" t="s">
        <v>299</v>
      </c>
      <c r="V77" s="95" t="s">
        <v>632</v>
      </c>
      <c r="W77" s="95" t="s">
        <v>635</v>
      </c>
      <c r="X77" s="95">
        <v>14</v>
      </c>
      <c r="Y77" s="97">
        <v>1.86</v>
      </c>
      <c r="Z77" s="95" t="s">
        <v>636</v>
      </c>
      <c r="AB77" s="103" t="s">
        <v>694</v>
      </c>
      <c r="AC77" s="102">
        <v>0.91</v>
      </c>
      <c r="AD77" s="103" t="s">
        <v>295</v>
      </c>
      <c r="AE77" s="103" t="s">
        <v>695</v>
      </c>
      <c r="AF77" s="102">
        <v>0.05</v>
      </c>
      <c r="AG77" s="40" t="s">
        <v>295</v>
      </c>
    </row>
    <row r="78" spans="4:33" x14ac:dyDescent="0.2">
      <c r="D78" s="10" t="s">
        <v>448</v>
      </c>
      <c r="E78" s="91">
        <v>53.920900000000003</v>
      </c>
      <c r="F78" s="92">
        <v>-2.1400999999999999</v>
      </c>
      <c r="G78" s="10" t="s">
        <v>449</v>
      </c>
      <c r="I78" s="93">
        <v>80</v>
      </c>
      <c r="J78" s="10" t="s">
        <v>294</v>
      </c>
      <c r="K78" s="94">
        <v>2.2499999999999999E-2</v>
      </c>
      <c r="L78" s="10" t="s">
        <v>294</v>
      </c>
      <c r="M78" s="96">
        <v>0.75</v>
      </c>
      <c r="N78" s="95" t="s">
        <v>631</v>
      </c>
      <c r="P78" s="95" t="s">
        <v>65</v>
      </c>
      <c r="Q78" s="95" t="s">
        <v>65</v>
      </c>
      <c r="R78" s="95" t="s">
        <v>299</v>
      </c>
      <c r="S78" s="95" t="s">
        <v>632</v>
      </c>
      <c r="U78" s="98" t="s">
        <v>299</v>
      </c>
      <c r="V78" s="95" t="s">
        <v>632</v>
      </c>
      <c r="W78" s="95" t="s">
        <v>635</v>
      </c>
      <c r="X78" s="95">
        <v>27</v>
      </c>
      <c r="Y78" s="97">
        <v>0.82</v>
      </c>
      <c r="Z78" s="95" t="s">
        <v>636</v>
      </c>
      <c r="AB78" s="103" t="s">
        <v>712</v>
      </c>
      <c r="AC78" s="102">
        <v>0.64</v>
      </c>
      <c r="AD78" s="103" t="s">
        <v>295</v>
      </c>
      <c r="AE78" s="103" t="s">
        <v>698</v>
      </c>
      <c r="AF78" s="102">
        <v>0.34</v>
      </c>
      <c r="AG78" s="40" t="s">
        <v>295</v>
      </c>
    </row>
    <row r="79" spans="4:33" x14ac:dyDescent="0.2">
      <c r="D79" s="10" t="s">
        <v>450</v>
      </c>
      <c r="E79" s="91">
        <v>54.109299999999998</v>
      </c>
      <c r="F79" s="92">
        <v>-1.2029000000000001</v>
      </c>
      <c r="G79" s="10" t="s">
        <v>451</v>
      </c>
      <c r="I79" s="93">
        <v>155</v>
      </c>
      <c r="J79" s="10" t="s">
        <v>294</v>
      </c>
      <c r="K79" s="94">
        <v>4.7699999999999999E-2</v>
      </c>
      <c r="L79" s="10" t="s">
        <v>294</v>
      </c>
      <c r="M79" s="96">
        <v>0.75</v>
      </c>
      <c r="N79" s="95" t="s">
        <v>629</v>
      </c>
      <c r="P79" s="95" t="s">
        <v>65</v>
      </c>
      <c r="Q79" s="95" t="s">
        <v>65</v>
      </c>
      <c r="R79" s="95" t="s">
        <v>299</v>
      </c>
      <c r="S79" s="95" t="s">
        <v>632</v>
      </c>
      <c r="U79" s="98" t="s">
        <v>299</v>
      </c>
      <c r="V79" s="95" t="s">
        <v>632</v>
      </c>
      <c r="W79" s="95" t="s">
        <v>685</v>
      </c>
      <c r="X79" s="95">
        <v>18</v>
      </c>
      <c r="Y79" s="97">
        <v>0.36</v>
      </c>
      <c r="Z79" s="95" t="s">
        <v>636</v>
      </c>
      <c r="AB79" s="103" t="s">
        <v>702</v>
      </c>
      <c r="AC79" s="102">
        <v>0.79</v>
      </c>
      <c r="AD79" s="103" t="s">
        <v>295</v>
      </c>
      <c r="AE79" s="103" t="s">
        <v>700</v>
      </c>
      <c r="AF79" s="102">
        <v>0.2</v>
      </c>
      <c r="AG79" s="40" t="s">
        <v>295</v>
      </c>
    </row>
    <row r="80" spans="4:33" x14ac:dyDescent="0.2">
      <c r="D80" s="10" t="s">
        <v>452</v>
      </c>
      <c r="E80" s="91">
        <v>53.730800000000002</v>
      </c>
      <c r="F80" s="92">
        <v>-2.0489999999999999</v>
      </c>
      <c r="G80" s="10" t="s">
        <v>453</v>
      </c>
      <c r="I80" s="93">
        <v>88</v>
      </c>
      <c r="J80" s="10" t="s">
        <v>294</v>
      </c>
      <c r="K80" s="94">
        <v>1.7000000000000001E-2</v>
      </c>
      <c r="L80" s="10" t="s">
        <v>294</v>
      </c>
      <c r="M80" s="96">
        <v>0.75</v>
      </c>
      <c r="N80" s="95" t="s">
        <v>268</v>
      </c>
      <c r="P80" s="95" t="s">
        <v>65</v>
      </c>
      <c r="Q80" s="95" t="s">
        <v>65</v>
      </c>
      <c r="R80" s="95" t="s">
        <v>299</v>
      </c>
      <c r="S80" s="95" t="s">
        <v>632</v>
      </c>
      <c r="U80" s="98" t="s">
        <v>299</v>
      </c>
      <c r="V80" s="95" t="s">
        <v>632</v>
      </c>
      <c r="W80" s="95" t="s">
        <v>635</v>
      </c>
      <c r="X80" s="95">
        <v>18</v>
      </c>
      <c r="Y80" s="97">
        <v>0.37</v>
      </c>
      <c r="Z80" s="95" t="s">
        <v>636</v>
      </c>
      <c r="AB80" s="103" t="s">
        <v>696</v>
      </c>
      <c r="AC80" s="102">
        <v>0.65</v>
      </c>
      <c r="AD80" s="103" t="s">
        <v>295</v>
      </c>
      <c r="AE80" s="103" t="s">
        <v>711</v>
      </c>
      <c r="AF80" s="102">
        <v>0.22</v>
      </c>
      <c r="AG80" s="40" t="s">
        <v>295</v>
      </c>
    </row>
    <row r="81" spans="4:33" x14ac:dyDescent="0.2">
      <c r="D81" s="10" t="s">
        <v>454</v>
      </c>
      <c r="E81" s="91">
        <v>53.711599999999997</v>
      </c>
      <c r="F81" s="92">
        <v>-1.1173999999999999</v>
      </c>
      <c r="G81" s="10" t="s">
        <v>455</v>
      </c>
      <c r="I81" s="93">
        <v>71</v>
      </c>
      <c r="J81" s="10" t="s">
        <v>294</v>
      </c>
      <c r="K81" s="94">
        <v>3.8800000000000001E-2</v>
      </c>
      <c r="L81" s="10" t="s">
        <v>294</v>
      </c>
      <c r="M81" s="96">
        <v>0.75</v>
      </c>
      <c r="N81" s="95" t="s">
        <v>268</v>
      </c>
      <c r="P81" s="95" t="s">
        <v>65</v>
      </c>
      <c r="Q81" s="95" t="s">
        <v>65</v>
      </c>
      <c r="R81" s="95" t="s">
        <v>299</v>
      </c>
      <c r="S81" s="95" t="s">
        <v>632</v>
      </c>
      <c r="U81" s="98" t="s">
        <v>299</v>
      </c>
      <c r="V81" s="95" t="s">
        <v>632</v>
      </c>
      <c r="W81" s="95" t="s">
        <v>635</v>
      </c>
      <c r="X81" s="95">
        <v>27</v>
      </c>
      <c r="Y81" s="97">
        <v>0.16</v>
      </c>
      <c r="Z81" s="95" t="s">
        <v>636</v>
      </c>
      <c r="AB81" s="103" t="s">
        <v>696</v>
      </c>
      <c r="AC81" s="102">
        <v>0.54</v>
      </c>
      <c r="AD81" s="103" t="s">
        <v>295</v>
      </c>
      <c r="AE81" s="103" t="s">
        <v>703</v>
      </c>
      <c r="AF81" s="102">
        <v>0.2</v>
      </c>
      <c r="AG81" s="40" t="s">
        <v>295</v>
      </c>
    </row>
    <row r="82" spans="4:33" x14ac:dyDescent="0.2">
      <c r="D82" s="10" t="s">
        <v>456</v>
      </c>
      <c r="E82" s="91">
        <v>53.7515</v>
      </c>
      <c r="F82" s="92">
        <v>-0.62350000000000005</v>
      </c>
      <c r="G82" s="10" t="s">
        <v>457</v>
      </c>
      <c r="I82" s="93">
        <v>142</v>
      </c>
      <c r="J82" s="10" t="s">
        <v>294</v>
      </c>
      <c r="K82" s="94">
        <v>2.1600000000000001E-2</v>
      </c>
      <c r="L82" s="10" t="s">
        <v>294</v>
      </c>
      <c r="M82" s="96">
        <v>0.75</v>
      </c>
      <c r="N82" s="95" t="s">
        <v>268</v>
      </c>
      <c r="P82" s="95" t="s">
        <v>299</v>
      </c>
      <c r="Q82" s="95" t="s">
        <v>65</v>
      </c>
      <c r="R82" s="95" t="s">
        <v>299</v>
      </c>
      <c r="S82" s="95" t="s">
        <v>632</v>
      </c>
      <c r="U82" s="98" t="s">
        <v>299</v>
      </c>
      <c r="V82" s="95" t="s">
        <v>632</v>
      </c>
      <c r="W82" s="95" t="s">
        <v>635</v>
      </c>
      <c r="X82" s="95">
        <v>27</v>
      </c>
      <c r="Y82" s="97">
        <v>0.82</v>
      </c>
      <c r="Z82" s="95" t="s">
        <v>636</v>
      </c>
      <c r="AB82" s="103" t="s">
        <v>697</v>
      </c>
      <c r="AC82" s="102">
        <v>0.94</v>
      </c>
      <c r="AD82" s="103" t="s">
        <v>295</v>
      </c>
      <c r="AE82" s="103" t="s">
        <v>700</v>
      </c>
      <c r="AF82" s="102">
        <v>0.04</v>
      </c>
      <c r="AG82" s="40" t="s">
        <v>295</v>
      </c>
    </row>
    <row r="83" spans="4:33" x14ac:dyDescent="0.2">
      <c r="D83" s="10" t="s">
        <v>458</v>
      </c>
      <c r="E83" s="91">
        <v>54.2134</v>
      </c>
      <c r="F83" s="92">
        <v>-0.31969999999999998</v>
      </c>
      <c r="G83" s="10" t="s">
        <v>459</v>
      </c>
      <c r="I83" s="93">
        <v>213</v>
      </c>
      <c r="J83" s="10" t="s">
        <v>294</v>
      </c>
      <c r="K83" s="94">
        <v>2.2800000000000001E-2</v>
      </c>
      <c r="L83" s="10" t="s">
        <v>294</v>
      </c>
      <c r="M83" s="96">
        <v>0.75</v>
      </c>
      <c r="N83" s="95" t="s">
        <v>270</v>
      </c>
      <c r="P83" s="95" t="s">
        <v>299</v>
      </c>
      <c r="Q83" s="95" t="s">
        <v>65</v>
      </c>
      <c r="R83" s="95" t="s">
        <v>299</v>
      </c>
      <c r="S83" s="95" t="s">
        <v>632</v>
      </c>
      <c r="U83" s="98" t="s">
        <v>299</v>
      </c>
      <c r="V83" s="95" t="s">
        <v>632</v>
      </c>
      <c r="W83" s="95" t="s">
        <v>635</v>
      </c>
      <c r="X83" s="95">
        <v>27</v>
      </c>
      <c r="Y83" s="97">
        <v>0.91</v>
      </c>
      <c r="Z83" s="95" t="s">
        <v>636</v>
      </c>
      <c r="AB83" s="103" t="s">
        <v>713</v>
      </c>
      <c r="AC83" s="102">
        <v>0.8</v>
      </c>
      <c r="AD83" s="103" t="s">
        <v>295</v>
      </c>
      <c r="AE83" s="103" t="s">
        <v>697</v>
      </c>
      <c r="AF83" s="102">
        <v>0.11</v>
      </c>
      <c r="AG83" s="40" t="s">
        <v>295</v>
      </c>
    </row>
    <row r="84" spans="4:33" x14ac:dyDescent="0.2">
      <c r="D84" s="10" t="s">
        <v>460</v>
      </c>
      <c r="E84" s="91">
        <v>54.107700000000001</v>
      </c>
      <c r="F84" s="92">
        <v>-0.12870000000000001</v>
      </c>
      <c r="G84" s="10" t="s">
        <v>461</v>
      </c>
      <c r="I84" s="93">
        <v>68</v>
      </c>
      <c r="J84" s="10" t="s">
        <v>294</v>
      </c>
      <c r="K84" s="94">
        <v>1.43E-2</v>
      </c>
      <c r="L84" s="10" t="s">
        <v>294</v>
      </c>
      <c r="M84" s="96">
        <v>0.75</v>
      </c>
      <c r="N84" s="95" t="s">
        <v>266</v>
      </c>
      <c r="P84" s="95" t="s">
        <v>299</v>
      </c>
      <c r="Q84" s="95" t="s">
        <v>65</v>
      </c>
      <c r="R84" s="95" t="s">
        <v>299</v>
      </c>
      <c r="S84" s="95" t="s">
        <v>632</v>
      </c>
      <c r="U84" s="98" t="s">
        <v>299</v>
      </c>
      <c r="V84" s="95" t="s">
        <v>632</v>
      </c>
      <c r="W84" s="95" t="s">
        <v>678</v>
      </c>
      <c r="X84" s="95">
        <v>18</v>
      </c>
      <c r="Y84" s="97">
        <v>0.33</v>
      </c>
      <c r="Z84" s="95" t="s">
        <v>636</v>
      </c>
      <c r="AB84" s="103" t="s">
        <v>708</v>
      </c>
      <c r="AC84" s="102">
        <v>0.47</v>
      </c>
      <c r="AD84" s="103" t="s">
        <v>295</v>
      </c>
      <c r="AE84" s="103" t="s">
        <v>697</v>
      </c>
      <c r="AF84" s="102">
        <v>0.44</v>
      </c>
      <c r="AG84" s="40" t="s">
        <v>295</v>
      </c>
    </row>
    <row r="85" spans="4:33" x14ac:dyDescent="0.2">
      <c r="D85" s="10" t="s">
        <v>462</v>
      </c>
      <c r="E85" s="91">
        <v>54.209299999999999</v>
      </c>
      <c r="F85" s="92">
        <v>-0.38</v>
      </c>
      <c r="G85" s="10" t="s">
        <v>463</v>
      </c>
      <c r="I85" s="93">
        <v>49</v>
      </c>
      <c r="J85" s="10" t="s">
        <v>294</v>
      </c>
      <c r="K85" s="94">
        <v>1.9099999999999999E-2</v>
      </c>
      <c r="L85" s="10" t="s">
        <v>294</v>
      </c>
      <c r="M85" s="96">
        <v>0.75</v>
      </c>
      <c r="N85" s="95" t="s">
        <v>268</v>
      </c>
      <c r="P85" s="95" t="s">
        <v>299</v>
      </c>
      <c r="Q85" s="95" t="s">
        <v>299</v>
      </c>
      <c r="R85" s="95" t="s">
        <v>299</v>
      </c>
      <c r="S85" s="95" t="s">
        <v>632</v>
      </c>
      <c r="U85" s="98" t="s">
        <v>299</v>
      </c>
      <c r="V85" s="95" t="s">
        <v>632</v>
      </c>
      <c r="W85" s="95" t="s">
        <v>678</v>
      </c>
      <c r="X85" s="95">
        <v>18</v>
      </c>
      <c r="Y85" s="97">
        <v>0.46</v>
      </c>
      <c r="Z85" s="95" t="s">
        <v>636</v>
      </c>
      <c r="AB85" s="103" t="s">
        <v>708</v>
      </c>
      <c r="AC85" s="102">
        <v>0.42</v>
      </c>
      <c r="AD85" s="103" t="s">
        <v>295</v>
      </c>
      <c r="AE85" s="103" t="s">
        <v>697</v>
      </c>
      <c r="AF85" s="102">
        <v>0.4</v>
      </c>
      <c r="AG85" s="40" t="s">
        <v>295</v>
      </c>
    </row>
    <row r="86" spans="4:33" x14ac:dyDescent="0.2">
      <c r="D86" s="10" t="s">
        <v>464</v>
      </c>
      <c r="E86" s="91">
        <v>53.753399999999999</v>
      </c>
      <c r="F86" s="92">
        <v>-1.3714</v>
      </c>
      <c r="G86" s="10" t="s">
        <v>465</v>
      </c>
      <c r="I86" s="93">
        <v>1039</v>
      </c>
      <c r="J86" s="10" t="s">
        <v>294</v>
      </c>
      <c r="K86" s="94">
        <v>3.9800000000000002E-2</v>
      </c>
      <c r="L86" s="10" t="s">
        <v>294</v>
      </c>
      <c r="M86" s="96">
        <v>0.75</v>
      </c>
      <c r="N86" s="95" t="s">
        <v>270</v>
      </c>
      <c r="P86" s="95" t="s">
        <v>65</v>
      </c>
      <c r="Q86" s="95" t="s">
        <v>65</v>
      </c>
      <c r="R86" s="95" t="s">
        <v>299</v>
      </c>
      <c r="S86" s="95" t="s">
        <v>632</v>
      </c>
      <c r="U86" s="98" t="s">
        <v>299</v>
      </c>
      <c r="V86" s="95" t="s">
        <v>632</v>
      </c>
      <c r="W86" s="95" t="s">
        <v>685</v>
      </c>
      <c r="X86" s="95">
        <v>27</v>
      </c>
      <c r="Y86" s="97">
        <v>2.8</v>
      </c>
      <c r="Z86" s="95" t="s">
        <v>636</v>
      </c>
      <c r="AB86" s="103" t="s">
        <v>696</v>
      </c>
      <c r="AC86" s="102">
        <v>0.76</v>
      </c>
      <c r="AD86" s="103" t="s">
        <v>295</v>
      </c>
      <c r="AE86" s="103" t="s">
        <v>709</v>
      </c>
      <c r="AF86" s="102">
        <v>7.0000000000000007E-2</v>
      </c>
      <c r="AG86" s="40" t="s">
        <v>295</v>
      </c>
    </row>
    <row r="87" spans="4:33" x14ac:dyDescent="0.2">
      <c r="D87" s="10" t="s">
        <v>466</v>
      </c>
      <c r="E87" s="91">
        <v>53.726599999999998</v>
      </c>
      <c r="F87" s="92">
        <v>-0.72519999999999996</v>
      </c>
      <c r="G87" s="10" t="s">
        <v>467</v>
      </c>
      <c r="I87" s="93">
        <v>65</v>
      </c>
      <c r="J87" s="10" t="s">
        <v>294</v>
      </c>
      <c r="K87" s="94">
        <v>2.5899999999999999E-2</v>
      </c>
      <c r="L87" s="10" t="s">
        <v>294</v>
      </c>
      <c r="M87" s="96">
        <v>0.75</v>
      </c>
      <c r="N87" s="95" t="s">
        <v>268</v>
      </c>
      <c r="P87" s="95" t="s">
        <v>65</v>
      </c>
      <c r="Q87" s="95" t="s">
        <v>299</v>
      </c>
      <c r="R87" s="95" t="s">
        <v>299</v>
      </c>
      <c r="S87" s="95" t="s">
        <v>632</v>
      </c>
      <c r="U87" s="98" t="s">
        <v>299</v>
      </c>
      <c r="V87" s="95" t="s">
        <v>632</v>
      </c>
      <c r="W87" s="95" t="s">
        <v>635</v>
      </c>
      <c r="X87" s="95">
        <v>27</v>
      </c>
      <c r="Y87" s="97">
        <v>0.2</v>
      </c>
      <c r="Z87" s="95" t="s">
        <v>636</v>
      </c>
      <c r="AB87" s="103" t="s">
        <v>697</v>
      </c>
      <c r="AC87" s="102">
        <v>0.95</v>
      </c>
      <c r="AD87" s="103" t="s">
        <v>295</v>
      </c>
      <c r="AE87" s="103" t="s">
        <v>700</v>
      </c>
      <c r="AF87" s="102">
        <v>0.03</v>
      </c>
      <c r="AG87" s="40" t="s">
        <v>295</v>
      </c>
    </row>
    <row r="88" spans="4:33" x14ac:dyDescent="0.2">
      <c r="D88" s="10" t="s">
        <v>468</v>
      </c>
      <c r="E88" s="91">
        <v>54.063000000000002</v>
      </c>
      <c r="F88" s="92">
        <v>-1.9906999999999999</v>
      </c>
      <c r="G88" s="10" t="s">
        <v>469</v>
      </c>
      <c r="I88" s="93">
        <v>36</v>
      </c>
      <c r="J88" s="10" t="s">
        <v>294</v>
      </c>
      <c r="K88" s="94">
        <v>2.3900000000000001E-2</v>
      </c>
      <c r="L88" s="10" t="s">
        <v>294</v>
      </c>
      <c r="M88" s="96">
        <v>0.75</v>
      </c>
      <c r="N88" s="95" t="s">
        <v>266</v>
      </c>
      <c r="P88" s="95" t="s">
        <v>65</v>
      </c>
      <c r="Q88" s="95" t="s">
        <v>65</v>
      </c>
      <c r="R88" s="95" t="s">
        <v>299</v>
      </c>
      <c r="S88" s="95" t="s">
        <v>632</v>
      </c>
      <c r="U88" s="98" t="s">
        <v>299</v>
      </c>
      <c r="V88" s="95" t="s">
        <v>632</v>
      </c>
      <c r="W88" s="95" t="s">
        <v>635</v>
      </c>
      <c r="X88" s="95">
        <v>14</v>
      </c>
      <c r="Y88" s="97">
        <v>0.43</v>
      </c>
      <c r="Z88" s="95" t="s">
        <v>636</v>
      </c>
      <c r="AB88" s="103" t="s">
        <v>712</v>
      </c>
      <c r="AC88" s="102">
        <v>0.99</v>
      </c>
      <c r="AD88" s="103" t="s">
        <v>295</v>
      </c>
      <c r="AE88" s="103" t="s">
        <v>698</v>
      </c>
      <c r="AF88" s="102">
        <v>0.01</v>
      </c>
      <c r="AG88" s="40" t="s">
        <v>295</v>
      </c>
    </row>
    <row r="89" spans="4:33" x14ac:dyDescent="0.2">
      <c r="D89" s="10" t="s">
        <v>470</v>
      </c>
      <c r="E89" s="91">
        <v>53.581099999999999</v>
      </c>
      <c r="F89" s="92">
        <v>-1.3942000000000001</v>
      </c>
      <c r="G89" s="10" t="s">
        <v>471</v>
      </c>
      <c r="I89" s="93">
        <v>211</v>
      </c>
      <c r="J89" s="10" t="s">
        <v>294</v>
      </c>
      <c r="K89" s="94">
        <v>4.87E-2</v>
      </c>
      <c r="L89" s="10" t="s">
        <v>294</v>
      </c>
      <c r="M89" s="96">
        <v>0.75</v>
      </c>
      <c r="N89" s="95" t="s">
        <v>268</v>
      </c>
      <c r="P89" s="95" t="s">
        <v>299</v>
      </c>
      <c r="Q89" s="95" t="s">
        <v>65</v>
      </c>
      <c r="R89" s="95" t="s">
        <v>299</v>
      </c>
      <c r="S89" s="95" t="s">
        <v>632</v>
      </c>
      <c r="U89" s="98" t="s">
        <v>299</v>
      </c>
      <c r="V89" s="95" t="s">
        <v>632</v>
      </c>
      <c r="W89" s="95" t="s">
        <v>680</v>
      </c>
      <c r="X89" s="95">
        <v>18</v>
      </c>
      <c r="Y89" s="97">
        <v>0.62</v>
      </c>
      <c r="Z89" s="95" t="s">
        <v>636</v>
      </c>
      <c r="AB89" s="103" t="s">
        <v>710</v>
      </c>
      <c r="AC89" s="102">
        <v>0.62</v>
      </c>
      <c r="AD89" s="103" t="s">
        <v>295</v>
      </c>
      <c r="AE89" s="103" t="s">
        <v>706</v>
      </c>
      <c r="AF89" s="102">
        <v>0.18</v>
      </c>
      <c r="AG89" s="40" t="s">
        <v>295</v>
      </c>
    </row>
    <row r="90" spans="4:33" x14ac:dyDescent="0.2">
      <c r="D90" s="10" t="s">
        <v>472</v>
      </c>
      <c r="E90" s="91">
        <v>53.7761</v>
      </c>
      <c r="F90" s="92">
        <v>-1.1492</v>
      </c>
      <c r="G90" s="10" t="s">
        <v>473</v>
      </c>
      <c r="I90" s="93">
        <v>85</v>
      </c>
      <c r="J90" s="10" t="s">
        <v>294</v>
      </c>
      <c r="K90" s="94">
        <v>3.1699999999999999E-2</v>
      </c>
      <c r="L90" s="10" t="s">
        <v>294</v>
      </c>
      <c r="M90" s="96">
        <v>0.75</v>
      </c>
      <c r="N90" s="95" t="s">
        <v>268</v>
      </c>
      <c r="P90" s="95" t="s">
        <v>299</v>
      </c>
      <c r="Q90" s="95" t="s">
        <v>299</v>
      </c>
      <c r="R90" s="95" t="s">
        <v>299</v>
      </c>
      <c r="S90" s="95" t="s">
        <v>632</v>
      </c>
      <c r="U90" s="98" t="s">
        <v>299</v>
      </c>
      <c r="V90" s="95" t="s">
        <v>632</v>
      </c>
      <c r="W90" s="95" t="s">
        <v>635</v>
      </c>
      <c r="X90" s="95">
        <v>18</v>
      </c>
      <c r="Y90" s="97">
        <v>0.35</v>
      </c>
      <c r="Z90" s="95" t="s">
        <v>636</v>
      </c>
      <c r="AB90" s="103" t="s">
        <v>700</v>
      </c>
      <c r="AC90" s="102">
        <v>0.61</v>
      </c>
      <c r="AD90" s="103" t="s">
        <v>295</v>
      </c>
      <c r="AE90" s="103" t="s">
        <v>696</v>
      </c>
      <c r="AF90" s="102">
        <v>0.25</v>
      </c>
      <c r="AG90" s="40" t="s">
        <v>295</v>
      </c>
    </row>
    <row r="91" spans="4:33" x14ac:dyDescent="0.2">
      <c r="D91" s="10" t="s">
        <v>474</v>
      </c>
      <c r="E91" s="91">
        <v>53.516100000000002</v>
      </c>
      <c r="F91" s="92">
        <v>-1.2673000000000001</v>
      </c>
      <c r="G91" s="10" t="s">
        <v>475</v>
      </c>
      <c r="I91" s="93">
        <v>26</v>
      </c>
      <c r="J91" s="10" t="s">
        <v>294</v>
      </c>
      <c r="K91" s="94">
        <v>1.9699999999999999E-2</v>
      </c>
      <c r="L91" s="10" t="s">
        <v>294</v>
      </c>
      <c r="M91" s="96">
        <v>0.75</v>
      </c>
      <c r="N91" s="95" t="s">
        <v>268</v>
      </c>
      <c r="P91" s="95" t="s">
        <v>65</v>
      </c>
      <c r="Q91" s="95" t="s">
        <v>65</v>
      </c>
      <c r="R91" s="95" t="s">
        <v>299</v>
      </c>
      <c r="S91" s="95" t="s">
        <v>632</v>
      </c>
      <c r="U91" s="98" t="s">
        <v>299</v>
      </c>
      <c r="V91" s="95" t="s">
        <v>632</v>
      </c>
      <c r="W91" s="95" t="s">
        <v>678</v>
      </c>
      <c r="X91" s="95">
        <v>14</v>
      </c>
      <c r="Y91" s="97">
        <v>0.28000000000000003</v>
      </c>
      <c r="Z91" s="95" t="s">
        <v>636</v>
      </c>
      <c r="AB91" s="103" t="s">
        <v>710</v>
      </c>
      <c r="AC91" s="102">
        <v>0.31</v>
      </c>
      <c r="AD91" s="103" t="s">
        <v>295</v>
      </c>
      <c r="AE91" s="103" t="s">
        <v>706</v>
      </c>
      <c r="AF91" s="102">
        <v>0.21</v>
      </c>
      <c r="AG91" s="40" t="s">
        <v>295</v>
      </c>
    </row>
    <row r="92" spans="4:33" x14ac:dyDescent="0.2">
      <c r="D92" s="10" t="s">
        <v>476</v>
      </c>
      <c r="E92" s="91">
        <v>54.015700000000002</v>
      </c>
      <c r="F92" s="92">
        <v>-1.5394000000000001</v>
      </c>
      <c r="G92" s="10" t="s">
        <v>477</v>
      </c>
      <c r="I92" s="93">
        <v>911</v>
      </c>
      <c r="J92" s="10" t="s">
        <v>294</v>
      </c>
      <c r="K92" s="94">
        <v>3.7699999999999997E-2</v>
      </c>
      <c r="L92" s="10" t="s">
        <v>294</v>
      </c>
      <c r="M92" s="96">
        <v>0.75</v>
      </c>
      <c r="N92" s="95" t="s">
        <v>268</v>
      </c>
      <c r="P92" s="95" t="s">
        <v>65</v>
      </c>
      <c r="Q92" s="95" t="s">
        <v>65</v>
      </c>
      <c r="R92" s="95" t="s">
        <v>299</v>
      </c>
      <c r="S92" s="95" t="s">
        <v>632</v>
      </c>
      <c r="U92" s="98" t="s">
        <v>299</v>
      </c>
      <c r="V92" s="95" t="s">
        <v>632</v>
      </c>
      <c r="W92" s="95" t="s">
        <v>686</v>
      </c>
      <c r="X92" s="95">
        <v>27</v>
      </c>
      <c r="Y92" s="97">
        <v>2.0299999999999998</v>
      </c>
      <c r="Z92" s="95" t="s">
        <v>636</v>
      </c>
      <c r="AB92" s="103" t="s">
        <v>698</v>
      </c>
      <c r="AC92" s="102">
        <v>0.64</v>
      </c>
      <c r="AD92" s="103" t="s">
        <v>295</v>
      </c>
      <c r="AE92" s="103" t="s">
        <v>696</v>
      </c>
      <c r="AF92" s="102">
        <v>0.35</v>
      </c>
      <c r="AG92" s="40" t="s">
        <v>295</v>
      </c>
    </row>
    <row r="93" spans="4:33" x14ac:dyDescent="0.2">
      <c r="D93" s="10" t="s">
        <v>478</v>
      </c>
      <c r="E93" s="91">
        <v>54.307299999999998</v>
      </c>
      <c r="F93" s="92">
        <v>-2.1941000000000002</v>
      </c>
      <c r="G93" s="10" t="s">
        <v>479</v>
      </c>
      <c r="I93" s="93">
        <v>26</v>
      </c>
      <c r="J93" s="10" t="s">
        <v>294</v>
      </c>
      <c r="K93" s="94">
        <v>1.34E-2</v>
      </c>
      <c r="L93" s="10" t="s">
        <v>294</v>
      </c>
      <c r="M93" s="96">
        <v>0.75</v>
      </c>
      <c r="N93" s="95" t="s">
        <v>268</v>
      </c>
      <c r="P93" s="95" t="s">
        <v>65</v>
      </c>
      <c r="Q93" s="95" t="s">
        <v>65</v>
      </c>
      <c r="R93" s="95" t="s">
        <v>299</v>
      </c>
      <c r="S93" s="95" t="s">
        <v>632</v>
      </c>
      <c r="U93" s="98" t="s">
        <v>299</v>
      </c>
      <c r="V93" s="95" t="s">
        <v>632</v>
      </c>
      <c r="W93" s="95" t="s">
        <v>680</v>
      </c>
      <c r="X93" s="95">
        <v>18</v>
      </c>
      <c r="Y93" s="97">
        <v>0.28999999999999998</v>
      </c>
      <c r="Z93" s="95" t="s">
        <v>636</v>
      </c>
      <c r="AB93" s="103" t="s">
        <v>705</v>
      </c>
      <c r="AC93" s="102">
        <v>1</v>
      </c>
      <c r="AD93" s="103" t="s">
        <v>295</v>
      </c>
      <c r="AE93" s="103" t="s">
        <v>706</v>
      </c>
      <c r="AF93" s="102">
        <v>0</v>
      </c>
      <c r="AG93" s="40" t="s">
        <v>295</v>
      </c>
    </row>
    <row r="94" spans="4:33" x14ac:dyDescent="0.2">
      <c r="D94" s="10" t="s">
        <v>480</v>
      </c>
      <c r="E94" s="91">
        <v>54.046500000000002</v>
      </c>
      <c r="F94" s="92">
        <v>-1.0137</v>
      </c>
      <c r="G94" s="10" t="s">
        <v>481</v>
      </c>
      <c r="I94" s="93">
        <v>401</v>
      </c>
      <c r="J94" s="10" t="s">
        <v>294</v>
      </c>
      <c r="K94" s="94">
        <v>4.3400000000000001E-2</v>
      </c>
      <c r="L94" s="10" t="s">
        <v>294</v>
      </c>
      <c r="M94" s="96">
        <v>0.75</v>
      </c>
      <c r="N94" s="95" t="s">
        <v>629</v>
      </c>
      <c r="P94" s="95" t="s">
        <v>299</v>
      </c>
      <c r="Q94" s="95" t="s">
        <v>65</v>
      </c>
      <c r="R94" s="95" t="s">
        <v>299</v>
      </c>
      <c r="S94" s="95" t="s">
        <v>632</v>
      </c>
      <c r="U94" s="98" t="s">
        <v>299</v>
      </c>
      <c r="V94" s="95" t="s">
        <v>632</v>
      </c>
      <c r="W94" s="95" t="s">
        <v>687</v>
      </c>
      <c r="X94" s="95">
        <v>27</v>
      </c>
      <c r="Y94" s="97">
        <v>0.85</v>
      </c>
      <c r="Z94" s="95" t="s">
        <v>636</v>
      </c>
      <c r="AB94" s="103" t="s">
        <v>700</v>
      </c>
      <c r="AC94" s="102">
        <v>0.81</v>
      </c>
      <c r="AD94" s="103" t="s">
        <v>295</v>
      </c>
      <c r="AE94" s="103" t="s">
        <v>696</v>
      </c>
      <c r="AF94" s="102">
        <v>0.1</v>
      </c>
      <c r="AG94" s="40" t="s">
        <v>295</v>
      </c>
    </row>
    <row r="95" spans="4:33" x14ac:dyDescent="0.2">
      <c r="D95" s="10" t="s">
        <v>482</v>
      </c>
      <c r="E95" s="91">
        <v>53.716700000000003</v>
      </c>
      <c r="F95" s="92">
        <v>-0.21410000000000001</v>
      </c>
      <c r="G95" s="10" t="s">
        <v>483</v>
      </c>
      <c r="I95" s="93">
        <v>93</v>
      </c>
      <c r="J95" s="10" t="s">
        <v>294</v>
      </c>
      <c r="K95" s="94">
        <v>1.9400000000000001E-2</v>
      </c>
      <c r="L95" s="10" t="s">
        <v>294</v>
      </c>
      <c r="M95" s="96">
        <v>0.75</v>
      </c>
      <c r="N95" s="95" t="s">
        <v>268</v>
      </c>
      <c r="P95" s="95" t="s">
        <v>65</v>
      </c>
      <c r="Q95" s="95" t="s">
        <v>65</v>
      </c>
      <c r="R95" s="95" t="s">
        <v>299</v>
      </c>
      <c r="S95" s="95" t="s">
        <v>632</v>
      </c>
      <c r="U95" s="98" t="s">
        <v>299</v>
      </c>
      <c r="V95" s="95" t="s">
        <v>632</v>
      </c>
      <c r="W95" s="95" t="s">
        <v>635</v>
      </c>
      <c r="X95" s="95">
        <v>27</v>
      </c>
      <c r="Y95" s="97">
        <v>0.51</v>
      </c>
      <c r="Z95" s="95" t="s">
        <v>636</v>
      </c>
      <c r="AB95" s="103" t="s">
        <v>697</v>
      </c>
      <c r="AC95" s="102">
        <v>0.98</v>
      </c>
      <c r="AD95" s="103" t="s">
        <v>295</v>
      </c>
      <c r="AE95" s="103" t="s">
        <v>700</v>
      </c>
      <c r="AF95" s="102">
        <v>0.01</v>
      </c>
      <c r="AG95" s="40" t="s">
        <v>295</v>
      </c>
    </row>
    <row r="96" spans="4:33" x14ac:dyDescent="0.2">
      <c r="D96" s="10" t="s">
        <v>484</v>
      </c>
      <c r="E96" s="91">
        <v>53.763199999999998</v>
      </c>
      <c r="F96" s="92">
        <v>-0.98450000000000004</v>
      </c>
      <c r="G96" s="10" t="s">
        <v>485</v>
      </c>
      <c r="I96" s="93">
        <v>44</v>
      </c>
      <c r="J96" s="10" t="s">
        <v>294</v>
      </c>
      <c r="K96" s="94">
        <v>2.63E-2</v>
      </c>
      <c r="L96" s="10" t="s">
        <v>294</v>
      </c>
      <c r="M96" s="96">
        <v>0.75</v>
      </c>
      <c r="N96" s="95" t="s">
        <v>268</v>
      </c>
      <c r="P96" s="95" t="s">
        <v>65</v>
      </c>
      <c r="Q96" s="95" t="s">
        <v>299</v>
      </c>
      <c r="R96" s="95" t="s">
        <v>299</v>
      </c>
      <c r="S96" s="95" t="s">
        <v>632</v>
      </c>
      <c r="U96" s="98" t="s">
        <v>299</v>
      </c>
      <c r="V96" s="95" t="s">
        <v>632</v>
      </c>
      <c r="W96" s="95" t="s">
        <v>687</v>
      </c>
      <c r="X96" s="95">
        <v>18</v>
      </c>
      <c r="Y96" s="97">
        <v>0.16</v>
      </c>
      <c r="Z96" s="95" t="s">
        <v>636</v>
      </c>
      <c r="AB96" s="103" t="s">
        <v>700</v>
      </c>
      <c r="AC96" s="102">
        <v>0.7</v>
      </c>
      <c r="AD96" s="103" t="s">
        <v>295</v>
      </c>
      <c r="AE96" s="103" t="s">
        <v>696</v>
      </c>
      <c r="AF96" s="102">
        <v>0.17</v>
      </c>
      <c r="AG96" s="40" t="s">
        <v>295</v>
      </c>
    </row>
    <row r="97" spans="3:33" x14ac:dyDescent="0.2">
      <c r="D97" s="10" t="s">
        <v>486</v>
      </c>
      <c r="E97" s="91">
        <v>53.7119</v>
      </c>
      <c r="F97" s="92">
        <v>-1.929</v>
      </c>
      <c r="G97" s="10" t="s">
        <v>487</v>
      </c>
      <c r="I97" s="93">
        <v>135</v>
      </c>
      <c r="J97" s="10" t="s">
        <v>294</v>
      </c>
      <c r="K97" s="94">
        <v>0.03</v>
      </c>
      <c r="L97" s="10" t="s">
        <v>294</v>
      </c>
      <c r="M97" s="96">
        <v>0.75</v>
      </c>
      <c r="N97" s="95" t="s">
        <v>268</v>
      </c>
      <c r="P97" s="95" t="s">
        <v>65</v>
      </c>
      <c r="Q97" s="95" t="s">
        <v>65</v>
      </c>
      <c r="R97" s="95" t="s">
        <v>299</v>
      </c>
      <c r="S97" s="95" t="s">
        <v>632</v>
      </c>
      <c r="U97" s="98" t="s">
        <v>299</v>
      </c>
      <c r="V97" s="95" t="s">
        <v>632</v>
      </c>
      <c r="W97" s="95" t="s">
        <v>635</v>
      </c>
      <c r="X97" s="95">
        <v>18</v>
      </c>
      <c r="Y97" s="97">
        <v>0.78</v>
      </c>
      <c r="Z97" s="95" t="s">
        <v>636</v>
      </c>
      <c r="AB97" s="103" t="s">
        <v>711</v>
      </c>
      <c r="AC97" s="102">
        <v>0.9</v>
      </c>
      <c r="AD97" s="103" t="s">
        <v>295</v>
      </c>
      <c r="AE97" s="103" t="s">
        <v>709</v>
      </c>
      <c r="AF97" s="102">
        <v>0.04</v>
      </c>
      <c r="AG97" s="40" t="s">
        <v>295</v>
      </c>
    </row>
    <row r="98" spans="3:33" x14ac:dyDescent="0.2">
      <c r="D98" s="10" t="s">
        <v>488</v>
      </c>
      <c r="E98" s="91">
        <v>54.546999999999997</v>
      </c>
      <c r="F98" s="92">
        <v>-0.78859999999999997</v>
      </c>
      <c r="G98" s="10" t="s">
        <v>489</v>
      </c>
      <c r="I98" s="93">
        <v>58</v>
      </c>
      <c r="J98" s="10" t="s">
        <v>294</v>
      </c>
      <c r="K98" s="94">
        <v>2.1100000000000001E-2</v>
      </c>
      <c r="L98" s="10" t="s">
        <v>294</v>
      </c>
      <c r="M98" s="96">
        <v>0.75</v>
      </c>
      <c r="N98" s="95" t="s">
        <v>270</v>
      </c>
      <c r="P98" s="95" t="s">
        <v>299</v>
      </c>
      <c r="Q98" s="95" t="s">
        <v>65</v>
      </c>
      <c r="R98" s="95" t="s">
        <v>299</v>
      </c>
      <c r="S98" s="95" t="s">
        <v>632</v>
      </c>
      <c r="U98" s="98" t="s">
        <v>299</v>
      </c>
      <c r="V98" s="95" t="s">
        <v>632</v>
      </c>
      <c r="W98" s="95" t="s">
        <v>635</v>
      </c>
      <c r="X98" s="95">
        <v>27</v>
      </c>
      <c r="Y98" s="97">
        <v>0</v>
      </c>
      <c r="Z98" s="95" t="s">
        <v>636</v>
      </c>
      <c r="AB98" s="103" t="s">
        <v>714</v>
      </c>
      <c r="AC98" s="102">
        <v>1</v>
      </c>
      <c r="AD98" s="103" t="s">
        <v>295</v>
      </c>
      <c r="AE98" s="103" t="s">
        <v>706</v>
      </c>
      <c r="AF98" s="102">
        <v>0</v>
      </c>
      <c r="AG98" s="40" t="s">
        <v>295</v>
      </c>
    </row>
    <row r="99" spans="3:33" x14ac:dyDescent="0.2">
      <c r="D99" s="10" t="s">
        <v>490</v>
      </c>
      <c r="E99" s="91">
        <v>53.828299999999999</v>
      </c>
      <c r="F99" s="92">
        <v>-0.79159999999999997</v>
      </c>
      <c r="G99" s="10" t="s">
        <v>491</v>
      </c>
      <c r="I99" s="93">
        <v>37</v>
      </c>
      <c r="J99" s="10" t="s">
        <v>294</v>
      </c>
      <c r="K99" s="94">
        <v>3.0099999999999998E-2</v>
      </c>
      <c r="L99" s="10" t="s">
        <v>294</v>
      </c>
      <c r="M99" s="96">
        <v>0.75</v>
      </c>
      <c r="N99" s="95" t="s">
        <v>268</v>
      </c>
      <c r="P99" s="95" t="s">
        <v>65</v>
      </c>
      <c r="Q99" s="95" t="s">
        <v>299</v>
      </c>
      <c r="R99" s="95" t="s">
        <v>299</v>
      </c>
      <c r="S99" s="95" t="s">
        <v>632</v>
      </c>
      <c r="U99" s="98" t="s">
        <v>299</v>
      </c>
      <c r="V99" s="95" t="s">
        <v>632</v>
      </c>
      <c r="W99" s="95" t="s">
        <v>678</v>
      </c>
      <c r="X99" s="95">
        <v>18</v>
      </c>
      <c r="Y99" s="97">
        <v>0.28000000000000003</v>
      </c>
      <c r="Z99" s="95" t="s">
        <v>636</v>
      </c>
      <c r="AB99" s="103" t="s">
        <v>700</v>
      </c>
      <c r="AC99" s="102">
        <v>0.8</v>
      </c>
      <c r="AD99" s="103" t="s">
        <v>295</v>
      </c>
      <c r="AE99" s="103" t="s">
        <v>697</v>
      </c>
      <c r="AF99" s="102">
        <v>0.16</v>
      </c>
      <c r="AG99" s="40" t="s">
        <v>295</v>
      </c>
    </row>
    <row r="100" spans="3:33" x14ac:dyDescent="0.2">
      <c r="D100" s="10" t="s">
        <v>492</v>
      </c>
      <c r="E100" s="91">
        <v>53.652700000000003</v>
      </c>
      <c r="F100" s="92">
        <v>-1.5465</v>
      </c>
      <c r="G100" s="10" t="s">
        <v>493</v>
      </c>
      <c r="I100" s="93">
        <v>209</v>
      </c>
      <c r="J100" s="10" t="s">
        <v>294</v>
      </c>
      <c r="K100" s="94">
        <v>4.3299999999999998E-2</v>
      </c>
      <c r="L100" s="10" t="s">
        <v>294</v>
      </c>
      <c r="M100" s="96">
        <v>0.75</v>
      </c>
      <c r="N100" s="95" t="s">
        <v>268</v>
      </c>
      <c r="P100" s="95" t="s">
        <v>299</v>
      </c>
      <c r="Q100" s="95" t="s">
        <v>65</v>
      </c>
      <c r="R100" s="95" t="s">
        <v>299</v>
      </c>
      <c r="S100" s="95" t="s">
        <v>632</v>
      </c>
      <c r="U100" s="98" t="s">
        <v>299</v>
      </c>
      <c r="V100" s="95" t="s">
        <v>632</v>
      </c>
      <c r="W100" s="95" t="s">
        <v>635</v>
      </c>
      <c r="X100" s="95">
        <v>18</v>
      </c>
      <c r="Y100" s="97">
        <v>0.59</v>
      </c>
      <c r="Z100" s="95" t="s">
        <v>636</v>
      </c>
      <c r="AB100" s="103" t="s">
        <v>696</v>
      </c>
      <c r="AC100" s="102">
        <v>0.6</v>
      </c>
      <c r="AD100" s="103" t="s">
        <v>295</v>
      </c>
      <c r="AE100" s="103" t="s">
        <v>709</v>
      </c>
      <c r="AF100" s="102">
        <v>0.28000000000000003</v>
      </c>
      <c r="AG100" s="40" t="s">
        <v>295</v>
      </c>
    </row>
    <row r="101" spans="3:33" x14ac:dyDescent="0.2">
      <c r="D101" s="10" t="s">
        <v>494</v>
      </c>
      <c r="E101" s="91">
        <v>53.880699999999997</v>
      </c>
      <c r="F101" s="92">
        <v>-0.15959999999999999</v>
      </c>
      <c r="G101" s="10" t="s">
        <v>495</v>
      </c>
      <c r="I101" s="93">
        <v>184</v>
      </c>
      <c r="J101" s="10" t="s">
        <v>294</v>
      </c>
      <c r="K101" s="94">
        <v>3.1300000000000001E-2</v>
      </c>
      <c r="L101" s="10" t="s">
        <v>294</v>
      </c>
      <c r="M101" s="96">
        <v>0.75</v>
      </c>
      <c r="N101" s="95" t="s">
        <v>270</v>
      </c>
      <c r="P101" s="95" t="s">
        <v>299</v>
      </c>
      <c r="Q101" s="95" t="s">
        <v>65</v>
      </c>
      <c r="R101" s="95" t="s">
        <v>299</v>
      </c>
      <c r="S101" s="95" t="s">
        <v>632</v>
      </c>
      <c r="U101" s="98" t="s">
        <v>299</v>
      </c>
      <c r="V101" s="95" t="s">
        <v>632</v>
      </c>
      <c r="W101" s="95" t="s">
        <v>635</v>
      </c>
      <c r="X101" s="95">
        <v>27</v>
      </c>
      <c r="Y101" s="97">
        <v>0.71</v>
      </c>
      <c r="Z101" s="95" t="s">
        <v>636</v>
      </c>
      <c r="AB101" s="103" t="s">
        <v>697</v>
      </c>
      <c r="AC101" s="102">
        <v>0.98</v>
      </c>
      <c r="AD101" s="103" t="s">
        <v>295</v>
      </c>
      <c r="AE101" s="103" t="s">
        <v>700</v>
      </c>
      <c r="AF101" s="102">
        <v>0.02</v>
      </c>
      <c r="AG101" s="40" t="s">
        <v>295</v>
      </c>
    </row>
    <row r="102" spans="3:33" x14ac:dyDescent="0.2">
      <c r="D102" s="10" t="s">
        <v>496</v>
      </c>
      <c r="E102" s="91">
        <v>53.733400000000003</v>
      </c>
      <c r="F102" s="92">
        <v>-0.85850000000000004</v>
      </c>
      <c r="G102" s="10" t="s">
        <v>497</v>
      </c>
      <c r="I102" s="93">
        <v>89</v>
      </c>
      <c r="J102" s="10" t="s">
        <v>294</v>
      </c>
      <c r="K102" s="94">
        <v>3.4000000000000002E-2</v>
      </c>
      <c r="L102" s="10" t="s">
        <v>294</v>
      </c>
      <c r="M102" s="96">
        <v>0.75</v>
      </c>
      <c r="N102" s="95" t="s">
        <v>268</v>
      </c>
      <c r="P102" s="95" t="s">
        <v>65</v>
      </c>
      <c r="Q102" s="95" t="s">
        <v>65</v>
      </c>
      <c r="R102" s="95" t="s">
        <v>299</v>
      </c>
      <c r="S102" s="95" t="s">
        <v>632</v>
      </c>
      <c r="U102" s="98" t="s">
        <v>299</v>
      </c>
      <c r="V102" s="95" t="s">
        <v>632</v>
      </c>
      <c r="W102" s="95" t="s">
        <v>688</v>
      </c>
      <c r="X102" s="95">
        <v>27</v>
      </c>
      <c r="Y102" s="97">
        <v>0.28999999999999998</v>
      </c>
      <c r="Z102" s="95" t="s">
        <v>636</v>
      </c>
      <c r="AB102" s="103" t="s">
        <v>697</v>
      </c>
      <c r="AC102" s="102">
        <v>0.28999999999999998</v>
      </c>
      <c r="AD102" s="103" t="s">
        <v>295</v>
      </c>
      <c r="AE102" s="103" t="s">
        <v>700</v>
      </c>
      <c r="AF102" s="102">
        <v>0.27</v>
      </c>
      <c r="AG102" s="40" t="s">
        <v>295</v>
      </c>
    </row>
    <row r="103" spans="3:33" x14ac:dyDescent="0.2">
      <c r="D103" s="10" t="s">
        <v>498</v>
      </c>
      <c r="E103" s="91">
        <v>54.184800000000003</v>
      </c>
      <c r="F103" s="92">
        <v>-0.3085</v>
      </c>
      <c r="G103" s="10" t="s">
        <v>499</v>
      </c>
      <c r="I103" s="93">
        <v>7</v>
      </c>
      <c r="J103" s="10" t="s">
        <v>294</v>
      </c>
      <c r="K103" s="94">
        <v>3.8399999999999997E-2</v>
      </c>
      <c r="L103" s="10" t="s">
        <v>294</v>
      </c>
      <c r="M103" s="96">
        <v>0.75</v>
      </c>
      <c r="N103" s="95" t="s">
        <v>268</v>
      </c>
      <c r="P103" s="95" t="s">
        <v>299</v>
      </c>
      <c r="Q103" s="95" t="s">
        <v>299</v>
      </c>
      <c r="R103" s="95" t="s">
        <v>299</v>
      </c>
      <c r="S103" s="95" t="s">
        <v>632</v>
      </c>
      <c r="U103" s="98" t="s">
        <v>299</v>
      </c>
      <c r="V103" s="95" t="s">
        <v>632</v>
      </c>
      <c r="W103" s="95" t="s">
        <v>680</v>
      </c>
      <c r="X103" s="95">
        <v>14</v>
      </c>
      <c r="Y103" s="97">
        <v>0</v>
      </c>
      <c r="Z103" s="95" t="s">
        <v>636</v>
      </c>
      <c r="AB103" s="103" t="s">
        <v>713</v>
      </c>
      <c r="AC103" s="102">
        <v>0.72</v>
      </c>
      <c r="AD103" s="103" t="s">
        <v>295</v>
      </c>
      <c r="AE103" s="103" t="s">
        <v>708</v>
      </c>
      <c r="AF103" s="102">
        <v>0.28000000000000003</v>
      </c>
      <c r="AG103" s="40" t="s">
        <v>295</v>
      </c>
    </row>
    <row r="104" spans="3:33" x14ac:dyDescent="0.2">
      <c r="C104" s="14"/>
      <c r="D104" s="10" t="s">
        <v>500</v>
      </c>
      <c r="E104" s="91">
        <v>53.930599999999998</v>
      </c>
      <c r="F104" s="92">
        <v>-1.8113999999999999</v>
      </c>
      <c r="G104" s="10" t="s">
        <v>501</v>
      </c>
      <c r="H104" s="14"/>
      <c r="I104" s="93">
        <v>204</v>
      </c>
      <c r="J104" s="10" t="s">
        <v>294</v>
      </c>
      <c r="K104" s="94">
        <v>3.73E-2</v>
      </c>
      <c r="L104" s="10" t="s">
        <v>294</v>
      </c>
      <c r="M104" s="96">
        <v>0.75</v>
      </c>
      <c r="N104" s="95" t="s">
        <v>268</v>
      </c>
      <c r="O104" s="14"/>
      <c r="P104" s="95" t="s">
        <v>65</v>
      </c>
      <c r="Q104" s="95" t="s">
        <v>65</v>
      </c>
      <c r="R104" s="95" t="s">
        <v>299</v>
      </c>
      <c r="S104" s="95" t="s">
        <v>632</v>
      </c>
      <c r="T104" s="14"/>
      <c r="U104" s="98" t="s">
        <v>299</v>
      </c>
      <c r="V104" s="95" t="s">
        <v>632</v>
      </c>
      <c r="W104" s="95" t="s">
        <v>681</v>
      </c>
      <c r="X104" s="95">
        <v>27</v>
      </c>
      <c r="Y104" s="97">
        <v>0.56999999999999995</v>
      </c>
      <c r="Z104" s="95" t="s">
        <v>636</v>
      </c>
      <c r="AB104" s="103" t="s">
        <v>698</v>
      </c>
      <c r="AC104" s="102">
        <v>0.78</v>
      </c>
      <c r="AD104" s="103" t="s">
        <v>295</v>
      </c>
      <c r="AE104" s="103" t="s">
        <v>696</v>
      </c>
      <c r="AF104" s="102">
        <v>0.17</v>
      </c>
      <c r="AG104" s="40" t="s">
        <v>295</v>
      </c>
    </row>
    <row r="105" spans="3:33" x14ac:dyDescent="0.2">
      <c r="D105" s="10" t="s">
        <v>502</v>
      </c>
      <c r="E105" s="91">
        <v>53.867100000000001</v>
      </c>
      <c r="F105" s="92">
        <v>-1.8689</v>
      </c>
      <c r="G105" s="10" t="s">
        <v>503</v>
      </c>
      <c r="I105" s="93">
        <v>1332</v>
      </c>
      <c r="J105" s="10" t="s">
        <v>294</v>
      </c>
      <c r="K105" s="94">
        <v>3.5200000000000002E-2</v>
      </c>
      <c r="L105" s="10" t="s">
        <v>294</v>
      </c>
      <c r="M105" s="96">
        <v>0.75</v>
      </c>
      <c r="N105" s="95" t="s">
        <v>268</v>
      </c>
      <c r="P105" s="95" t="s">
        <v>65</v>
      </c>
      <c r="Q105" s="95" t="s">
        <v>65</v>
      </c>
      <c r="R105" s="95" t="s">
        <v>299</v>
      </c>
      <c r="S105" s="95" t="s">
        <v>632</v>
      </c>
      <c r="U105" s="98" t="s">
        <v>299</v>
      </c>
      <c r="V105" s="95" t="s">
        <v>632</v>
      </c>
      <c r="W105" s="95" t="s">
        <v>635</v>
      </c>
      <c r="X105" s="95">
        <v>27</v>
      </c>
      <c r="Y105" s="97">
        <v>3.35</v>
      </c>
      <c r="Z105" s="95" t="s">
        <v>636</v>
      </c>
      <c r="AB105" s="103" t="s">
        <v>698</v>
      </c>
      <c r="AC105" s="102">
        <v>0.77</v>
      </c>
      <c r="AD105" s="103" t="s">
        <v>295</v>
      </c>
      <c r="AE105" s="103" t="s">
        <v>696</v>
      </c>
      <c r="AF105" s="102">
        <v>0.2</v>
      </c>
      <c r="AG105" s="40" t="s">
        <v>295</v>
      </c>
    </row>
    <row r="106" spans="3:33" x14ac:dyDescent="0.2">
      <c r="D106" s="10" t="s">
        <v>504</v>
      </c>
      <c r="E106" s="91">
        <v>53.707599999999999</v>
      </c>
      <c r="F106" s="92">
        <v>-0.13950000000000001</v>
      </c>
      <c r="G106" s="10" t="s">
        <v>505</v>
      </c>
      <c r="I106" s="93">
        <v>31</v>
      </c>
      <c r="J106" s="10" t="s">
        <v>294</v>
      </c>
      <c r="K106" s="94">
        <v>1.0699999999999999E-2</v>
      </c>
      <c r="L106" s="10" t="s">
        <v>294</v>
      </c>
      <c r="M106" s="96">
        <v>0.75</v>
      </c>
      <c r="N106" s="95" t="s">
        <v>268</v>
      </c>
      <c r="P106" s="95" t="s">
        <v>299</v>
      </c>
      <c r="Q106" s="95" t="s">
        <v>299</v>
      </c>
      <c r="R106" s="95" t="s">
        <v>299</v>
      </c>
      <c r="S106" s="95" t="s">
        <v>632</v>
      </c>
      <c r="U106" s="98" t="s">
        <v>299</v>
      </c>
      <c r="V106" s="95" t="s">
        <v>632</v>
      </c>
      <c r="W106" s="95" t="s">
        <v>635</v>
      </c>
      <c r="X106" s="95">
        <v>27</v>
      </c>
      <c r="Y106" s="97">
        <v>0.15</v>
      </c>
      <c r="Z106" s="95" t="s">
        <v>636</v>
      </c>
      <c r="AB106" s="103" t="s">
        <v>697</v>
      </c>
      <c r="AC106" s="102">
        <v>1</v>
      </c>
      <c r="AD106" s="103" t="s">
        <v>295</v>
      </c>
      <c r="AE106" s="103" t="s">
        <v>706</v>
      </c>
      <c r="AF106" s="102">
        <v>0</v>
      </c>
      <c r="AG106" s="40" t="s">
        <v>295</v>
      </c>
    </row>
    <row r="107" spans="3:33" x14ac:dyDescent="0.2">
      <c r="D107" s="10" t="s">
        <v>506</v>
      </c>
      <c r="E107" s="91">
        <v>54.026699999999998</v>
      </c>
      <c r="F107" s="92">
        <v>-1.5863</v>
      </c>
      <c r="G107" s="10" t="s">
        <v>507</v>
      </c>
      <c r="I107" s="93">
        <v>67</v>
      </c>
      <c r="J107" s="10" t="s">
        <v>294</v>
      </c>
      <c r="K107" s="94">
        <v>3.9199999999999999E-2</v>
      </c>
      <c r="L107" s="10" t="s">
        <v>294</v>
      </c>
      <c r="M107" s="96">
        <v>0.75</v>
      </c>
      <c r="N107" s="95" t="s">
        <v>268</v>
      </c>
      <c r="P107" s="95" t="s">
        <v>299</v>
      </c>
      <c r="Q107" s="95" t="s">
        <v>65</v>
      </c>
      <c r="R107" s="95" t="s">
        <v>299</v>
      </c>
      <c r="S107" s="95" t="s">
        <v>632</v>
      </c>
      <c r="U107" s="98" t="s">
        <v>299</v>
      </c>
      <c r="V107" s="95" t="s">
        <v>632</v>
      </c>
      <c r="W107" s="95" t="s">
        <v>680</v>
      </c>
      <c r="X107" s="95">
        <v>18</v>
      </c>
      <c r="Y107" s="97">
        <v>0.23</v>
      </c>
      <c r="Z107" s="95" t="s">
        <v>636</v>
      </c>
      <c r="AB107" s="103" t="s">
        <v>702</v>
      </c>
      <c r="AC107" s="102">
        <v>0.94</v>
      </c>
      <c r="AD107" s="103" t="s">
        <v>295</v>
      </c>
      <c r="AE107" s="103" t="s">
        <v>700</v>
      </c>
      <c r="AF107" s="102">
        <v>0.03</v>
      </c>
      <c r="AG107" s="40" t="s">
        <v>295</v>
      </c>
    </row>
    <row r="108" spans="3:33" x14ac:dyDescent="0.2">
      <c r="D108" s="10" t="s">
        <v>508</v>
      </c>
      <c r="E108" s="91">
        <v>54.262500000000003</v>
      </c>
      <c r="F108" s="92">
        <v>-0.92230000000000001</v>
      </c>
      <c r="G108" s="10" t="s">
        <v>509</v>
      </c>
      <c r="I108" s="93">
        <v>39</v>
      </c>
      <c r="J108" s="10" t="s">
        <v>294</v>
      </c>
      <c r="K108" s="94">
        <v>4.1399999999999999E-2</v>
      </c>
      <c r="L108" s="10" t="s">
        <v>294</v>
      </c>
      <c r="M108" s="96">
        <v>0.75</v>
      </c>
      <c r="N108" s="95" t="s">
        <v>268</v>
      </c>
      <c r="P108" s="95" t="s">
        <v>65</v>
      </c>
      <c r="Q108" s="95" t="s">
        <v>299</v>
      </c>
      <c r="R108" s="95" t="s">
        <v>299</v>
      </c>
      <c r="S108" s="95" t="s">
        <v>632</v>
      </c>
      <c r="U108" s="98" t="s">
        <v>299</v>
      </c>
      <c r="V108" s="95" t="s">
        <v>632</v>
      </c>
      <c r="W108" s="95" t="s">
        <v>678</v>
      </c>
      <c r="X108" s="95">
        <v>14</v>
      </c>
      <c r="Y108" s="97">
        <v>0.28999999999999998</v>
      </c>
      <c r="Z108" s="95" t="s">
        <v>636</v>
      </c>
      <c r="AB108" s="103" t="s">
        <v>715</v>
      </c>
      <c r="AC108" s="102">
        <v>1</v>
      </c>
      <c r="AD108" s="103" t="s">
        <v>295</v>
      </c>
      <c r="AE108" s="103" t="s">
        <v>706</v>
      </c>
      <c r="AF108" s="102">
        <v>0</v>
      </c>
      <c r="AG108" s="40" t="s">
        <v>295</v>
      </c>
    </row>
    <row r="109" spans="3:33" x14ac:dyDescent="0.2">
      <c r="D109" s="10" t="s">
        <v>510</v>
      </c>
      <c r="E109" s="91">
        <v>54.0047</v>
      </c>
      <c r="F109" s="92">
        <v>-1.4427000000000001</v>
      </c>
      <c r="G109" s="10" t="s">
        <v>511</v>
      </c>
      <c r="I109" s="93">
        <v>279</v>
      </c>
      <c r="J109" s="10" t="s">
        <v>294</v>
      </c>
      <c r="K109" s="94">
        <v>3.39E-2</v>
      </c>
      <c r="L109" s="10" t="s">
        <v>294</v>
      </c>
      <c r="M109" s="96">
        <v>0.75</v>
      </c>
      <c r="N109" s="95" t="s">
        <v>268</v>
      </c>
      <c r="P109" s="95" t="s">
        <v>65</v>
      </c>
      <c r="Q109" s="95" t="s">
        <v>65</v>
      </c>
      <c r="R109" s="95" t="s">
        <v>299</v>
      </c>
      <c r="S109" s="95" t="s">
        <v>632</v>
      </c>
      <c r="U109" s="98" t="s">
        <v>299</v>
      </c>
      <c r="V109" s="95" t="s">
        <v>632</v>
      </c>
      <c r="W109" s="95" t="s">
        <v>689</v>
      </c>
      <c r="X109" s="95">
        <v>27</v>
      </c>
      <c r="Y109" s="97">
        <v>0.66</v>
      </c>
      <c r="Z109" s="95" t="s">
        <v>636</v>
      </c>
      <c r="AB109" s="103" t="s">
        <v>702</v>
      </c>
      <c r="AC109" s="102">
        <v>0.4</v>
      </c>
      <c r="AD109" s="103" t="s">
        <v>295</v>
      </c>
      <c r="AE109" s="103" t="s">
        <v>698</v>
      </c>
      <c r="AF109" s="102">
        <v>0.33</v>
      </c>
      <c r="AG109" s="40" t="s">
        <v>295</v>
      </c>
    </row>
    <row r="110" spans="3:33" x14ac:dyDescent="0.2">
      <c r="D110" s="10" t="s">
        <v>512</v>
      </c>
      <c r="E110" s="91">
        <v>54.305100000000003</v>
      </c>
      <c r="F110" s="92">
        <v>-1.5424</v>
      </c>
      <c r="G110" s="10" t="s">
        <v>513</v>
      </c>
      <c r="I110" s="93">
        <v>199</v>
      </c>
      <c r="J110" s="10" t="s">
        <v>294</v>
      </c>
      <c r="K110" s="94">
        <v>2.0899999999999998E-2</v>
      </c>
      <c r="L110" s="10" t="s">
        <v>294</v>
      </c>
      <c r="M110" s="96">
        <v>0.75</v>
      </c>
      <c r="N110" s="95" t="s">
        <v>629</v>
      </c>
      <c r="P110" s="95" t="s">
        <v>65</v>
      </c>
      <c r="Q110" s="95" t="s">
        <v>65</v>
      </c>
      <c r="R110" s="95" t="s">
        <v>299</v>
      </c>
      <c r="S110" s="95" t="s">
        <v>632</v>
      </c>
      <c r="U110" s="98" t="s">
        <v>299</v>
      </c>
      <c r="V110" s="95" t="s">
        <v>632</v>
      </c>
      <c r="W110" s="95" t="s">
        <v>635</v>
      </c>
      <c r="X110" s="95">
        <v>18</v>
      </c>
      <c r="Y110" s="97">
        <v>0.7</v>
      </c>
      <c r="Z110" s="95" t="s">
        <v>636</v>
      </c>
      <c r="AB110" s="103" t="s">
        <v>705</v>
      </c>
      <c r="AC110" s="102">
        <v>0.5</v>
      </c>
      <c r="AD110" s="103" t="s">
        <v>295</v>
      </c>
      <c r="AE110" s="103" t="s">
        <v>702</v>
      </c>
      <c r="AF110" s="102">
        <v>0.41</v>
      </c>
      <c r="AG110" s="40" t="s">
        <v>295</v>
      </c>
    </row>
    <row r="111" spans="3:33" x14ac:dyDescent="0.2">
      <c r="D111" s="10" t="s">
        <v>514</v>
      </c>
      <c r="E111" s="91">
        <v>53.746600000000001</v>
      </c>
      <c r="F111" s="92">
        <v>-1.4259999999999999</v>
      </c>
      <c r="G111" s="10" t="s">
        <v>515</v>
      </c>
      <c r="I111" s="93">
        <v>478</v>
      </c>
      <c r="J111" s="10" t="s">
        <v>294</v>
      </c>
      <c r="K111" s="94">
        <v>4.7699999999999999E-2</v>
      </c>
      <c r="L111" s="10" t="s">
        <v>294</v>
      </c>
      <c r="M111" s="96">
        <v>0.75</v>
      </c>
      <c r="N111" s="95" t="s">
        <v>626</v>
      </c>
      <c r="P111" s="95" t="s">
        <v>65</v>
      </c>
      <c r="Q111" s="95" t="s">
        <v>65</v>
      </c>
      <c r="R111" s="95" t="s">
        <v>299</v>
      </c>
      <c r="S111" s="95" t="s">
        <v>632</v>
      </c>
      <c r="U111" s="98" t="s">
        <v>299</v>
      </c>
      <c r="V111" s="95" t="s">
        <v>632</v>
      </c>
      <c r="W111" s="95" t="s">
        <v>635</v>
      </c>
      <c r="X111" s="95">
        <v>27</v>
      </c>
      <c r="Y111" s="97">
        <v>1.1506849315068493</v>
      </c>
      <c r="Z111" s="95" t="s">
        <v>636</v>
      </c>
      <c r="AB111" s="103" t="s">
        <v>696</v>
      </c>
      <c r="AC111" s="102">
        <v>0.78</v>
      </c>
      <c r="AD111" s="103" t="s">
        <v>295</v>
      </c>
      <c r="AE111" s="103" t="s">
        <v>698</v>
      </c>
      <c r="AF111" s="102">
        <v>0.08</v>
      </c>
      <c r="AG111" s="40" t="s">
        <v>295</v>
      </c>
    </row>
    <row r="112" spans="3:33" x14ac:dyDescent="0.2">
      <c r="D112" s="10" t="s">
        <v>516</v>
      </c>
      <c r="E112" s="91">
        <v>53.882800000000003</v>
      </c>
      <c r="F112" s="92">
        <v>-0.3226</v>
      </c>
      <c r="G112" s="10" t="s">
        <v>517</v>
      </c>
      <c r="I112" s="93">
        <v>44</v>
      </c>
      <c r="J112" s="10" t="s">
        <v>294</v>
      </c>
      <c r="K112" s="94">
        <v>2.9700000000000001E-2</v>
      </c>
      <c r="L112" s="10" t="s">
        <v>294</v>
      </c>
      <c r="M112" s="96">
        <v>0.75</v>
      </c>
      <c r="N112" s="95" t="s">
        <v>268</v>
      </c>
      <c r="P112" s="95" t="s">
        <v>299</v>
      </c>
      <c r="Q112" s="95" t="s">
        <v>65</v>
      </c>
      <c r="R112" s="95" t="s">
        <v>299</v>
      </c>
      <c r="S112" s="95" t="s">
        <v>632</v>
      </c>
      <c r="U112" s="98" t="s">
        <v>299</v>
      </c>
      <c r="V112" s="95" t="s">
        <v>632</v>
      </c>
      <c r="W112" s="95" t="s">
        <v>678</v>
      </c>
      <c r="X112" s="95">
        <v>18</v>
      </c>
      <c r="Y112" s="97">
        <v>0.24</v>
      </c>
      <c r="Z112" s="95" t="s">
        <v>636</v>
      </c>
      <c r="AB112" s="103" t="s">
        <v>697</v>
      </c>
      <c r="AC112" s="102">
        <v>0.95</v>
      </c>
      <c r="AD112" s="103" t="s">
        <v>295</v>
      </c>
      <c r="AE112" s="103" t="s">
        <v>708</v>
      </c>
      <c r="AF112" s="102">
        <v>0.03</v>
      </c>
      <c r="AG112" s="40" t="s">
        <v>295</v>
      </c>
    </row>
    <row r="113" spans="4:33" x14ac:dyDescent="0.2">
      <c r="D113" s="10" t="s">
        <v>518</v>
      </c>
      <c r="E113" s="91">
        <v>54.2988</v>
      </c>
      <c r="F113" s="92">
        <v>-1.8163</v>
      </c>
      <c r="G113" s="10" t="s">
        <v>519</v>
      </c>
      <c r="I113" s="93">
        <v>38</v>
      </c>
      <c r="J113" s="10" t="s">
        <v>294</v>
      </c>
      <c r="K113" s="94">
        <v>1.9599999999999999E-2</v>
      </c>
      <c r="L113" s="10" t="s">
        <v>294</v>
      </c>
      <c r="M113" s="96">
        <v>0.75</v>
      </c>
      <c r="N113" s="95" t="s">
        <v>268</v>
      </c>
      <c r="P113" s="95" t="s">
        <v>65</v>
      </c>
      <c r="Q113" s="95" t="s">
        <v>65</v>
      </c>
      <c r="R113" s="95" t="s">
        <v>299</v>
      </c>
      <c r="S113" s="95" t="s">
        <v>632</v>
      </c>
      <c r="U113" s="98" t="s">
        <v>299</v>
      </c>
      <c r="V113" s="95" t="s">
        <v>632</v>
      </c>
      <c r="W113" s="95" t="s">
        <v>635</v>
      </c>
      <c r="X113" s="95">
        <v>18</v>
      </c>
      <c r="Y113" s="97">
        <v>0.43</v>
      </c>
      <c r="Z113" s="95" t="s">
        <v>636</v>
      </c>
      <c r="AB113" s="103" t="s">
        <v>705</v>
      </c>
      <c r="AC113" s="102">
        <v>0.98</v>
      </c>
      <c r="AD113" s="103" t="s">
        <v>295</v>
      </c>
      <c r="AE113" s="103" t="s">
        <v>702</v>
      </c>
      <c r="AF113" s="102">
        <v>0.02</v>
      </c>
      <c r="AG113" s="40" t="s">
        <v>295</v>
      </c>
    </row>
    <row r="114" spans="4:33" x14ac:dyDescent="0.2">
      <c r="D114" s="10" t="s">
        <v>520</v>
      </c>
      <c r="E114" s="91">
        <v>53.555599999999998</v>
      </c>
      <c r="F114" s="92">
        <v>-0.98019999999999996</v>
      </c>
      <c r="G114" s="10" t="s">
        <v>521</v>
      </c>
      <c r="I114" s="93">
        <v>21</v>
      </c>
      <c r="J114" s="10" t="s">
        <v>294</v>
      </c>
      <c r="K114" s="94">
        <v>5.1499999999999997E-2</v>
      </c>
      <c r="L114" s="10" t="s">
        <v>294</v>
      </c>
      <c r="M114" s="96">
        <v>0.75</v>
      </c>
      <c r="N114" s="95" t="s">
        <v>268</v>
      </c>
      <c r="P114" s="95" t="s">
        <v>299</v>
      </c>
      <c r="Q114" s="95" t="s">
        <v>299</v>
      </c>
      <c r="R114" s="95" t="s">
        <v>299</v>
      </c>
      <c r="S114" s="95" t="s">
        <v>632</v>
      </c>
      <c r="U114" s="98" t="s">
        <v>299</v>
      </c>
      <c r="V114" s="95" t="s">
        <v>632</v>
      </c>
      <c r="W114" s="95" t="s">
        <v>635</v>
      </c>
      <c r="X114" s="95">
        <v>27</v>
      </c>
      <c r="Y114" s="97">
        <v>0.22</v>
      </c>
      <c r="Z114" s="95" t="s">
        <v>636</v>
      </c>
      <c r="AB114" s="103" t="s">
        <v>703</v>
      </c>
      <c r="AC114" s="102">
        <v>0.79</v>
      </c>
      <c r="AD114" s="103" t="s">
        <v>295</v>
      </c>
      <c r="AE114" s="103" t="s">
        <v>707</v>
      </c>
      <c r="AF114" s="102">
        <v>0.15</v>
      </c>
      <c r="AG114" s="40" t="s">
        <v>295</v>
      </c>
    </row>
    <row r="115" spans="4:33" x14ac:dyDescent="0.2">
      <c r="D115" s="10" t="s">
        <v>522</v>
      </c>
      <c r="E115" s="91">
        <v>54.038899999999998</v>
      </c>
      <c r="F115" s="92">
        <v>-1.2463</v>
      </c>
      <c r="G115" s="10" t="s">
        <v>523</v>
      </c>
      <c r="I115" s="93">
        <v>25</v>
      </c>
      <c r="J115" s="10" t="s">
        <v>294</v>
      </c>
      <c r="K115" s="94">
        <v>2.7199999999999998E-2</v>
      </c>
      <c r="L115" s="10" t="s">
        <v>294</v>
      </c>
      <c r="M115" s="96">
        <v>0.75</v>
      </c>
      <c r="N115" s="95" t="s">
        <v>268</v>
      </c>
      <c r="P115" s="95" t="s">
        <v>299</v>
      </c>
      <c r="Q115" s="95" t="s">
        <v>65</v>
      </c>
      <c r="R115" s="95" t="s">
        <v>299</v>
      </c>
      <c r="S115" s="95" t="s">
        <v>632</v>
      </c>
      <c r="U115" s="98" t="s">
        <v>299</v>
      </c>
      <c r="V115" s="95" t="s">
        <v>632</v>
      </c>
      <c r="W115" s="95" t="s">
        <v>678</v>
      </c>
      <c r="X115" s="95">
        <v>18</v>
      </c>
      <c r="Y115" s="97">
        <v>0.17</v>
      </c>
      <c r="Z115" s="95" t="s">
        <v>636</v>
      </c>
      <c r="AB115" s="103" t="s">
        <v>702</v>
      </c>
      <c r="AC115" s="102">
        <v>0.69</v>
      </c>
      <c r="AD115" s="103" t="s">
        <v>295</v>
      </c>
      <c r="AE115" s="103" t="s">
        <v>700</v>
      </c>
      <c r="AF115" s="102">
        <v>0.28999999999999998</v>
      </c>
      <c r="AG115" s="40" t="s">
        <v>295</v>
      </c>
    </row>
    <row r="116" spans="4:33" x14ac:dyDescent="0.2">
      <c r="D116" s="10" t="s">
        <v>524</v>
      </c>
      <c r="E116" s="91">
        <v>53.395099999999999</v>
      </c>
      <c r="F116" s="92">
        <v>-1.3395999999999999</v>
      </c>
      <c r="G116" s="10" t="s">
        <v>525</v>
      </c>
      <c r="I116" s="93">
        <v>334</v>
      </c>
      <c r="J116" s="10" t="s">
        <v>294</v>
      </c>
      <c r="K116" s="94">
        <v>3.4000000000000002E-2</v>
      </c>
      <c r="L116" s="10" t="s">
        <v>294</v>
      </c>
      <c r="M116" s="96">
        <v>0.75</v>
      </c>
      <c r="N116" s="95" t="s">
        <v>268</v>
      </c>
      <c r="P116" s="95" t="s">
        <v>65</v>
      </c>
      <c r="Q116" s="95" t="s">
        <v>65</v>
      </c>
      <c r="R116" s="95" t="s">
        <v>299</v>
      </c>
      <c r="S116" s="95" t="s">
        <v>632</v>
      </c>
      <c r="U116" s="98" t="s">
        <v>299</v>
      </c>
      <c r="V116" s="95" t="s">
        <v>632</v>
      </c>
      <c r="W116" s="95" t="s">
        <v>635</v>
      </c>
      <c r="X116" s="95">
        <v>27</v>
      </c>
      <c r="Y116" s="97">
        <v>0.68</v>
      </c>
      <c r="Z116" s="95" t="s">
        <v>636</v>
      </c>
      <c r="AB116" s="103" t="s">
        <v>695</v>
      </c>
      <c r="AC116" s="102">
        <v>0.42</v>
      </c>
      <c r="AD116" s="103" t="s">
        <v>295</v>
      </c>
      <c r="AE116" s="103" t="s">
        <v>694</v>
      </c>
      <c r="AF116" s="102">
        <v>0.4</v>
      </c>
      <c r="AG116" s="40" t="s">
        <v>295</v>
      </c>
    </row>
    <row r="117" spans="4:33" x14ac:dyDescent="0.2">
      <c r="D117" s="10" t="s">
        <v>526</v>
      </c>
      <c r="E117" s="91">
        <v>53.854999999999997</v>
      </c>
      <c r="F117" s="92">
        <v>-0.68110000000000004</v>
      </c>
      <c r="G117" s="10" t="s">
        <v>527</v>
      </c>
      <c r="I117" s="93">
        <v>100</v>
      </c>
      <c r="J117" s="10" t="s">
        <v>294</v>
      </c>
      <c r="K117" s="94">
        <v>2.1100000000000001E-2</v>
      </c>
      <c r="L117" s="10" t="s">
        <v>294</v>
      </c>
      <c r="M117" s="96">
        <v>0.75</v>
      </c>
      <c r="N117" s="95" t="s">
        <v>266</v>
      </c>
      <c r="P117" s="95" t="s">
        <v>299</v>
      </c>
      <c r="Q117" s="95" t="s">
        <v>65</v>
      </c>
      <c r="R117" s="95" t="s">
        <v>299</v>
      </c>
      <c r="S117" s="95" t="s">
        <v>632</v>
      </c>
      <c r="U117" s="98" t="s">
        <v>299</v>
      </c>
      <c r="V117" s="95" t="s">
        <v>632</v>
      </c>
      <c r="W117" s="95" t="s">
        <v>635</v>
      </c>
      <c r="X117" s="95">
        <v>27</v>
      </c>
      <c r="Y117" s="97">
        <v>0.36</v>
      </c>
      <c r="Z117" s="95" t="s">
        <v>636</v>
      </c>
      <c r="AB117" s="103" t="s">
        <v>697</v>
      </c>
      <c r="AC117" s="102">
        <v>0.68</v>
      </c>
      <c r="AD117" s="103" t="s">
        <v>295</v>
      </c>
      <c r="AE117" s="103" t="s">
        <v>700</v>
      </c>
      <c r="AF117" s="102">
        <v>0.3</v>
      </c>
      <c r="AG117" s="40" t="s">
        <v>295</v>
      </c>
    </row>
    <row r="118" spans="4:33" x14ac:dyDescent="0.2">
      <c r="D118" s="10" t="s">
        <v>528</v>
      </c>
      <c r="E118" s="91">
        <v>54.221499999999999</v>
      </c>
      <c r="F118" s="92">
        <v>-1.6484000000000001</v>
      </c>
      <c r="G118" s="10" t="s">
        <v>529</v>
      </c>
      <c r="I118" s="93">
        <v>31</v>
      </c>
      <c r="J118" s="10" t="s">
        <v>294</v>
      </c>
      <c r="K118" s="94">
        <v>2.2700000000000001E-2</v>
      </c>
      <c r="L118" s="10" t="s">
        <v>294</v>
      </c>
      <c r="M118" s="96">
        <v>0.75</v>
      </c>
      <c r="N118" s="95" t="s">
        <v>266</v>
      </c>
      <c r="P118" s="95" t="s">
        <v>299</v>
      </c>
      <c r="Q118" s="95" t="s">
        <v>65</v>
      </c>
      <c r="R118" s="95" t="s">
        <v>299</v>
      </c>
      <c r="S118" s="95" t="s">
        <v>632</v>
      </c>
      <c r="U118" s="98" t="s">
        <v>299</v>
      </c>
      <c r="V118" s="95" t="s">
        <v>632</v>
      </c>
      <c r="W118" s="95" t="s">
        <v>690</v>
      </c>
      <c r="X118" s="95">
        <v>18</v>
      </c>
      <c r="Y118" s="97">
        <v>0.28000000000000003</v>
      </c>
      <c r="Z118" s="95" t="s">
        <v>636</v>
      </c>
      <c r="AB118" s="103" t="s">
        <v>702</v>
      </c>
      <c r="AC118" s="102">
        <v>0.51</v>
      </c>
      <c r="AD118" s="103" t="s">
        <v>295</v>
      </c>
      <c r="AE118" s="103" t="s">
        <v>705</v>
      </c>
      <c r="AF118" s="102">
        <v>0.49</v>
      </c>
      <c r="AG118" s="40" t="s">
        <v>295</v>
      </c>
    </row>
    <row r="119" spans="4:33" x14ac:dyDescent="0.2">
      <c r="D119" s="10" t="s">
        <v>530</v>
      </c>
      <c r="E119" s="91">
        <v>53.881300000000003</v>
      </c>
      <c r="F119" s="92">
        <v>-0.83809999999999996</v>
      </c>
      <c r="G119" s="10" t="s">
        <v>531</v>
      </c>
      <c r="I119" s="93">
        <v>62</v>
      </c>
      <c r="J119" s="10" t="s">
        <v>294</v>
      </c>
      <c r="K119" s="94">
        <v>2.9100000000000001E-2</v>
      </c>
      <c r="L119" s="10" t="s">
        <v>294</v>
      </c>
      <c r="M119" s="96">
        <v>0.75</v>
      </c>
      <c r="N119" s="95" t="s">
        <v>629</v>
      </c>
      <c r="P119" s="95" t="s">
        <v>299</v>
      </c>
      <c r="Q119" s="95" t="s">
        <v>299</v>
      </c>
      <c r="R119" s="95" t="s">
        <v>299</v>
      </c>
      <c r="S119" s="95" t="s">
        <v>632</v>
      </c>
      <c r="U119" s="98" t="s">
        <v>299</v>
      </c>
      <c r="V119" s="95" t="s">
        <v>632</v>
      </c>
      <c r="W119" s="95" t="s">
        <v>680</v>
      </c>
      <c r="X119" s="95">
        <v>27</v>
      </c>
      <c r="Y119" s="97">
        <v>0.25</v>
      </c>
      <c r="Z119" s="95" t="s">
        <v>636</v>
      </c>
      <c r="AB119" s="103" t="s">
        <v>700</v>
      </c>
      <c r="AC119" s="102">
        <v>0.59</v>
      </c>
      <c r="AD119" s="103" t="s">
        <v>295</v>
      </c>
      <c r="AE119" s="103" t="s">
        <v>697</v>
      </c>
      <c r="AF119" s="102">
        <v>0.36</v>
      </c>
      <c r="AG119" s="40" t="s">
        <v>295</v>
      </c>
    </row>
    <row r="120" spans="4:33" x14ac:dyDescent="0.2">
      <c r="D120" s="10" t="s">
        <v>532</v>
      </c>
      <c r="E120" s="91">
        <v>53.6</v>
      </c>
      <c r="F120" s="92">
        <v>-1.8322000000000001</v>
      </c>
      <c r="G120" s="10" t="s">
        <v>533</v>
      </c>
      <c r="I120" s="93">
        <v>74</v>
      </c>
      <c r="J120" s="10" t="s">
        <v>294</v>
      </c>
      <c r="K120" s="94">
        <v>5.0099999999999999E-2</v>
      </c>
      <c r="L120" s="10" t="s">
        <v>294</v>
      </c>
      <c r="M120" s="96">
        <v>0.75</v>
      </c>
      <c r="N120" s="95" t="s">
        <v>268</v>
      </c>
      <c r="P120" s="95" t="s">
        <v>65</v>
      </c>
      <c r="Q120" s="95" t="s">
        <v>65</v>
      </c>
      <c r="R120" s="95" t="s">
        <v>299</v>
      </c>
      <c r="S120" s="95" t="s">
        <v>632</v>
      </c>
      <c r="U120" s="98" t="s">
        <v>299</v>
      </c>
      <c r="V120" s="95" t="s">
        <v>632</v>
      </c>
      <c r="W120" s="95" t="s">
        <v>678</v>
      </c>
      <c r="X120" s="95">
        <v>18</v>
      </c>
      <c r="Y120" s="97">
        <v>0.27</v>
      </c>
      <c r="Z120" s="95" t="s">
        <v>636</v>
      </c>
      <c r="AB120" s="103" t="s">
        <v>711</v>
      </c>
      <c r="AC120" s="102">
        <v>0.73</v>
      </c>
      <c r="AD120" s="103" t="s">
        <v>295</v>
      </c>
      <c r="AE120" s="103" t="s">
        <v>709</v>
      </c>
      <c r="AF120" s="102">
        <v>0.11</v>
      </c>
      <c r="AG120" s="40" t="s">
        <v>295</v>
      </c>
    </row>
    <row r="121" spans="4:33" x14ac:dyDescent="0.2">
      <c r="D121" s="10" t="s">
        <v>534</v>
      </c>
      <c r="E121" s="91">
        <v>53.5105</v>
      </c>
      <c r="F121" s="92">
        <v>-1.2391000000000001</v>
      </c>
      <c r="G121" s="10" t="s">
        <v>535</v>
      </c>
      <c r="I121" s="93">
        <v>1</v>
      </c>
      <c r="J121" s="10" t="s">
        <v>294</v>
      </c>
      <c r="K121" s="94">
        <v>7.6E-3</v>
      </c>
      <c r="L121" s="10" t="s">
        <v>294</v>
      </c>
      <c r="M121" s="96">
        <v>0.75</v>
      </c>
      <c r="N121" s="95" t="s">
        <v>268</v>
      </c>
      <c r="P121" s="95" t="s">
        <v>299</v>
      </c>
      <c r="Q121" s="95" t="s">
        <v>299</v>
      </c>
      <c r="R121" s="95" t="s">
        <v>299</v>
      </c>
      <c r="S121" s="95" t="s">
        <v>632</v>
      </c>
      <c r="U121" s="98" t="s">
        <v>299</v>
      </c>
      <c r="V121" s="95" t="s">
        <v>632</v>
      </c>
      <c r="W121" s="95" t="s">
        <v>635</v>
      </c>
      <c r="X121" s="95">
        <v>14</v>
      </c>
      <c r="Y121" s="97">
        <v>0.04</v>
      </c>
      <c r="Z121" s="95" t="s">
        <v>636</v>
      </c>
      <c r="AB121" s="103" t="s">
        <v>697</v>
      </c>
      <c r="AC121" s="102">
        <v>0.56000000000000005</v>
      </c>
      <c r="AD121" s="103" t="s">
        <v>295</v>
      </c>
      <c r="AE121" s="103" t="s">
        <v>703</v>
      </c>
      <c r="AF121" s="102">
        <v>0.16</v>
      </c>
      <c r="AG121" s="40" t="s">
        <v>295</v>
      </c>
    </row>
    <row r="122" spans="4:33" x14ac:dyDescent="0.2">
      <c r="D122" s="10" t="s">
        <v>536</v>
      </c>
      <c r="E122" s="91">
        <v>53.713500000000003</v>
      </c>
      <c r="F122" s="92">
        <v>-0.5343</v>
      </c>
      <c r="G122" s="10" t="s">
        <v>537</v>
      </c>
      <c r="I122" s="93">
        <v>204</v>
      </c>
      <c r="J122" s="10" t="s">
        <v>294</v>
      </c>
      <c r="K122" s="94">
        <v>1.7999999999999999E-2</v>
      </c>
      <c r="L122" s="10" t="s">
        <v>294</v>
      </c>
      <c r="M122" s="96">
        <v>0.75</v>
      </c>
      <c r="N122" s="95" t="s">
        <v>268</v>
      </c>
      <c r="P122" s="95" t="s">
        <v>299</v>
      </c>
      <c r="Q122" s="95" t="s">
        <v>65</v>
      </c>
      <c r="R122" s="95" t="s">
        <v>299</v>
      </c>
      <c r="S122" s="95" t="s">
        <v>632</v>
      </c>
      <c r="U122" s="98" t="s">
        <v>299</v>
      </c>
      <c r="V122" s="95" t="s">
        <v>632</v>
      </c>
      <c r="W122" s="95" t="s">
        <v>635</v>
      </c>
      <c r="X122" s="95">
        <v>27</v>
      </c>
      <c r="Y122" s="97">
        <v>0.56999999999999995</v>
      </c>
      <c r="Z122" s="95" t="s">
        <v>636</v>
      </c>
      <c r="AB122" s="103" t="s">
        <v>697</v>
      </c>
      <c r="AC122" s="102">
        <v>0.95</v>
      </c>
      <c r="AD122" s="103" t="s">
        <v>295</v>
      </c>
      <c r="AE122" s="103" t="s">
        <v>700</v>
      </c>
      <c r="AF122" s="102">
        <v>0.02</v>
      </c>
      <c r="AG122" s="40" t="s">
        <v>295</v>
      </c>
    </row>
    <row r="123" spans="4:33" x14ac:dyDescent="0.2">
      <c r="D123" s="10" t="s">
        <v>538</v>
      </c>
      <c r="E123" s="91">
        <v>53.487499999999997</v>
      </c>
      <c r="F123" s="92">
        <v>-1.2954000000000001</v>
      </c>
      <c r="G123" s="10" t="s">
        <v>539</v>
      </c>
      <c r="I123" s="93">
        <v>218</v>
      </c>
      <c r="J123" s="10" t="s">
        <v>294</v>
      </c>
      <c r="K123" s="94">
        <v>2.8199999999999999E-2</v>
      </c>
      <c r="L123" s="10" t="s">
        <v>294</v>
      </c>
      <c r="M123" s="96">
        <v>0.75</v>
      </c>
      <c r="N123" s="95" t="s">
        <v>270</v>
      </c>
      <c r="P123" s="95" t="s">
        <v>65</v>
      </c>
      <c r="Q123" s="95" t="s">
        <v>65</v>
      </c>
      <c r="R123" s="95" t="s">
        <v>299</v>
      </c>
      <c r="S123" s="95" t="s">
        <v>632</v>
      </c>
      <c r="U123" s="98" t="s">
        <v>299</v>
      </c>
      <c r="V123" s="95" t="s">
        <v>632</v>
      </c>
      <c r="W123" s="95" t="s">
        <v>635</v>
      </c>
      <c r="X123" s="95">
        <v>27</v>
      </c>
      <c r="Y123" s="97">
        <v>0.81</v>
      </c>
      <c r="Z123" s="95" t="s">
        <v>636</v>
      </c>
      <c r="AB123" s="103" t="s">
        <v>694</v>
      </c>
      <c r="AC123" s="102">
        <v>0.27</v>
      </c>
      <c r="AD123" s="103" t="s">
        <v>295</v>
      </c>
      <c r="AE123" s="103" t="s">
        <v>695</v>
      </c>
      <c r="AF123" s="102">
        <v>0.21</v>
      </c>
      <c r="AG123" s="40" t="s">
        <v>295</v>
      </c>
    </row>
    <row r="124" spans="4:33" x14ac:dyDescent="0.2">
      <c r="D124" s="10" t="s">
        <v>540</v>
      </c>
      <c r="E124" s="91">
        <v>54.009</v>
      </c>
      <c r="F124" s="92">
        <v>-0.39169999999999999</v>
      </c>
      <c r="G124" s="10" t="s">
        <v>541</v>
      </c>
      <c r="I124" s="93">
        <v>38</v>
      </c>
      <c r="J124" s="10" t="s">
        <v>294</v>
      </c>
      <c r="K124" s="94">
        <v>2.1899999999999999E-2</v>
      </c>
      <c r="L124" s="10" t="s">
        <v>294</v>
      </c>
      <c r="M124" s="96">
        <v>0.75</v>
      </c>
      <c r="N124" s="95" t="s">
        <v>268</v>
      </c>
      <c r="P124" s="95" t="s">
        <v>299</v>
      </c>
      <c r="Q124" s="95" t="s">
        <v>299</v>
      </c>
      <c r="R124" s="95" t="s">
        <v>299</v>
      </c>
      <c r="S124" s="95" t="s">
        <v>632</v>
      </c>
      <c r="U124" s="98" t="s">
        <v>299</v>
      </c>
      <c r="V124" s="95" t="s">
        <v>632</v>
      </c>
      <c r="W124" s="95" t="s">
        <v>635</v>
      </c>
      <c r="X124" s="95">
        <v>18</v>
      </c>
      <c r="Y124" s="97">
        <v>0.16</v>
      </c>
      <c r="Z124" s="95" t="s">
        <v>636</v>
      </c>
      <c r="AB124" s="103" t="s">
        <v>697</v>
      </c>
      <c r="AC124" s="102">
        <v>0.74</v>
      </c>
      <c r="AD124" s="103" t="s">
        <v>295</v>
      </c>
      <c r="AE124" s="103" t="s">
        <v>708</v>
      </c>
      <c r="AF124" s="102">
        <v>0.15</v>
      </c>
      <c r="AG124" s="40" t="s">
        <v>295</v>
      </c>
    </row>
    <row r="125" spans="4:33" x14ac:dyDescent="0.2">
      <c r="D125" s="10" t="s">
        <v>542</v>
      </c>
      <c r="E125" s="91">
        <v>53.712000000000003</v>
      </c>
      <c r="F125" s="92">
        <v>-1.4039999999999999</v>
      </c>
      <c r="G125" s="10" t="s">
        <v>543</v>
      </c>
      <c r="I125" s="93">
        <v>747</v>
      </c>
      <c r="J125" s="10" t="s">
        <v>294</v>
      </c>
      <c r="K125" s="94">
        <v>3.8699999999999998E-2</v>
      </c>
      <c r="L125" s="10" t="s">
        <v>294</v>
      </c>
      <c r="M125" s="96">
        <v>0.75</v>
      </c>
      <c r="N125" s="95" t="s">
        <v>268</v>
      </c>
      <c r="P125" s="95" t="s">
        <v>65</v>
      </c>
      <c r="Q125" s="95" t="s">
        <v>65</v>
      </c>
      <c r="R125" s="95" t="s">
        <v>299</v>
      </c>
      <c r="S125" s="95" t="s">
        <v>632</v>
      </c>
      <c r="U125" s="98" t="s">
        <v>299</v>
      </c>
      <c r="V125" s="95" t="s">
        <v>632</v>
      </c>
      <c r="W125" s="95" t="s">
        <v>635</v>
      </c>
      <c r="X125" s="95">
        <v>27</v>
      </c>
      <c r="Y125" s="97">
        <v>1.98</v>
      </c>
      <c r="Z125" s="95" t="s">
        <v>636</v>
      </c>
      <c r="AB125" s="103" t="s">
        <v>696</v>
      </c>
      <c r="AC125" s="102">
        <v>0.71</v>
      </c>
      <c r="AD125" s="103" t="s">
        <v>295</v>
      </c>
      <c r="AE125" s="103" t="s">
        <v>703</v>
      </c>
      <c r="AF125" s="102">
        <v>0.08</v>
      </c>
      <c r="AG125" s="40" t="s">
        <v>295</v>
      </c>
    </row>
    <row r="126" spans="4:33" x14ac:dyDescent="0.2">
      <c r="D126" s="10" t="s">
        <v>544</v>
      </c>
      <c r="E126" s="91">
        <v>53.716299999999997</v>
      </c>
      <c r="F126" s="92">
        <v>-0.49909999999999999</v>
      </c>
      <c r="G126" s="10" t="s">
        <v>545</v>
      </c>
      <c r="I126" s="93">
        <v>88</v>
      </c>
      <c r="J126" s="10" t="s">
        <v>294</v>
      </c>
      <c r="K126" s="94">
        <v>2.23E-2</v>
      </c>
      <c r="L126" s="10" t="s">
        <v>294</v>
      </c>
      <c r="M126" s="96">
        <v>0.75</v>
      </c>
      <c r="N126" s="95" t="s">
        <v>268</v>
      </c>
      <c r="P126" s="95" t="s">
        <v>65</v>
      </c>
      <c r="Q126" s="95" t="s">
        <v>65</v>
      </c>
      <c r="R126" s="95" t="s">
        <v>299</v>
      </c>
      <c r="S126" s="95" t="s">
        <v>632</v>
      </c>
      <c r="U126" s="98" t="s">
        <v>299</v>
      </c>
      <c r="V126" s="95" t="s">
        <v>632</v>
      </c>
      <c r="W126" s="95" t="s">
        <v>635</v>
      </c>
      <c r="X126" s="95">
        <v>27</v>
      </c>
      <c r="Y126" s="97">
        <v>0.46</v>
      </c>
      <c r="Z126" s="95" t="s">
        <v>636</v>
      </c>
      <c r="AB126" s="103" t="s">
        <v>697</v>
      </c>
      <c r="AC126" s="102">
        <v>0.99</v>
      </c>
      <c r="AD126" s="103" t="s">
        <v>295</v>
      </c>
      <c r="AE126" s="103" t="s">
        <v>700</v>
      </c>
      <c r="AF126" s="102">
        <v>0.01</v>
      </c>
      <c r="AG126" s="40" t="s">
        <v>295</v>
      </c>
    </row>
    <row r="127" spans="4:33" x14ac:dyDescent="0.2">
      <c r="D127" s="10" t="s">
        <v>546</v>
      </c>
      <c r="E127" s="91">
        <v>53.636800000000001</v>
      </c>
      <c r="F127" s="92">
        <v>-1.1700999999999999</v>
      </c>
      <c r="G127" s="10" t="s">
        <v>547</v>
      </c>
      <c r="I127" s="93">
        <v>117</v>
      </c>
      <c r="J127" s="10" t="s">
        <v>294</v>
      </c>
      <c r="K127" s="94">
        <v>4.0899999999999999E-2</v>
      </c>
      <c r="L127" s="10" t="s">
        <v>294</v>
      </c>
      <c r="M127" s="96">
        <v>0.75</v>
      </c>
      <c r="N127" s="95" t="s">
        <v>268</v>
      </c>
      <c r="P127" s="95" t="s">
        <v>65</v>
      </c>
      <c r="Q127" s="95" t="s">
        <v>65</v>
      </c>
      <c r="R127" s="95" t="s">
        <v>65</v>
      </c>
      <c r="S127" s="95" t="s">
        <v>632</v>
      </c>
      <c r="U127" s="98" t="s">
        <v>299</v>
      </c>
      <c r="V127" s="95" t="s">
        <v>632</v>
      </c>
      <c r="W127" s="95" t="s">
        <v>635</v>
      </c>
      <c r="X127" s="95">
        <v>27</v>
      </c>
      <c r="Y127" s="97">
        <v>0.39</v>
      </c>
      <c r="Z127" s="95" t="s">
        <v>636</v>
      </c>
      <c r="AB127" s="103" t="s">
        <v>703</v>
      </c>
      <c r="AC127" s="102">
        <v>0.49</v>
      </c>
      <c r="AD127" s="103" t="s">
        <v>295</v>
      </c>
      <c r="AE127" s="103" t="s">
        <v>696</v>
      </c>
      <c r="AF127" s="102">
        <v>0.31</v>
      </c>
      <c r="AG127" s="40" t="s">
        <v>295</v>
      </c>
    </row>
    <row r="128" spans="4:33" x14ac:dyDescent="0.2">
      <c r="D128" s="10" t="s">
        <v>548</v>
      </c>
      <c r="E128" s="91">
        <v>53.911499999999997</v>
      </c>
      <c r="F128" s="92">
        <v>-1.663</v>
      </c>
      <c r="G128" s="10" t="s">
        <v>549</v>
      </c>
      <c r="I128" s="93">
        <v>403</v>
      </c>
      <c r="J128" s="10" t="s">
        <v>294</v>
      </c>
      <c r="K128" s="94">
        <v>3.2500000000000001E-2</v>
      </c>
      <c r="L128" s="10" t="s">
        <v>294</v>
      </c>
      <c r="M128" s="96">
        <v>0.75</v>
      </c>
      <c r="N128" s="95" t="s">
        <v>630</v>
      </c>
      <c r="P128" s="95" t="s">
        <v>65</v>
      </c>
      <c r="Q128" s="95" t="s">
        <v>65</v>
      </c>
      <c r="R128" s="95" t="s">
        <v>299</v>
      </c>
      <c r="S128" s="95" t="s">
        <v>632</v>
      </c>
      <c r="U128" s="98" t="s">
        <v>299</v>
      </c>
      <c r="V128" s="95" t="s">
        <v>632</v>
      </c>
      <c r="W128" s="95" t="s">
        <v>635</v>
      </c>
      <c r="X128" s="95">
        <v>27</v>
      </c>
      <c r="Y128" s="97">
        <v>0.92</v>
      </c>
      <c r="Z128" s="95" t="s">
        <v>636</v>
      </c>
      <c r="AB128" s="103" t="s">
        <v>698</v>
      </c>
      <c r="AC128" s="102">
        <v>0.68</v>
      </c>
      <c r="AD128" s="103" t="s">
        <v>295</v>
      </c>
      <c r="AE128" s="103" t="s">
        <v>696</v>
      </c>
      <c r="AF128" s="102">
        <v>0.26</v>
      </c>
      <c r="AG128" s="40" t="s">
        <v>295</v>
      </c>
    </row>
    <row r="129" spans="4:33" x14ac:dyDescent="0.2">
      <c r="D129" s="10" t="s">
        <v>550</v>
      </c>
      <c r="E129" s="91">
        <v>53.817100000000003</v>
      </c>
      <c r="F129" s="92">
        <v>-1.9483999999999999</v>
      </c>
      <c r="G129" s="10" t="s">
        <v>551</v>
      </c>
      <c r="I129" s="93">
        <v>4</v>
      </c>
      <c r="J129" s="10" t="s">
        <v>294</v>
      </c>
      <c r="K129" s="94">
        <v>3.2800000000000003E-2</v>
      </c>
      <c r="L129" s="10" t="s">
        <v>294</v>
      </c>
      <c r="M129" s="96">
        <v>0.75</v>
      </c>
      <c r="N129" s="95" t="s">
        <v>268</v>
      </c>
      <c r="P129" s="95" t="s">
        <v>65</v>
      </c>
      <c r="Q129" s="95" t="s">
        <v>65</v>
      </c>
      <c r="R129" s="95" t="s">
        <v>299</v>
      </c>
      <c r="S129" s="95" t="s">
        <v>632</v>
      </c>
      <c r="U129" s="98" t="s">
        <v>299</v>
      </c>
      <c r="V129" s="95" t="s">
        <v>632</v>
      </c>
      <c r="W129" s="95" t="s">
        <v>635</v>
      </c>
      <c r="X129" s="95">
        <v>14</v>
      </c>
      <c r="Y129" s="97">
        <v>0.28000000000000003</v>
      </c>
      <c r="Z129" s="95" t="s">
        <v>636</v>
      </c>
      <c r="AB129" s="103" t="s">
        <v>712</v>
      </c>
      <c r="AC129" s="102">
        <v>0.91</v>
      </c>
      <c r="AD129" s="103" t="s">
        <v>295</v>
      </c>
      <c r="AE129" s="103" t="s">
        <v>698</v>
      </c>
      <c r="AF129" s="102">
        <v>0.09</v>
      </c>
      <c r="AG129" s="40" t="s">
        <v>295</v>
      </c>
    </row>
    <row r="130" spans="4:33" x14ac:dyDescent="0.2">
      <c r="D130" s="10" t="s">
        <v>552</v>
      </c>
      <c r="E130" s="91">
        <v>54.072000000000003</v>
      </c>
      <c r="F130" s="92">
        <v>-1.7316</v>
      </c>
      <c r="G130" s="10" t="s">
        <v>553</v>
      </c>
      <c r="I130" s="93">
        <v>32</v>
      </c>
      <c r="J130" s="10" t="s">
        <v>294</v>
      </c>
      <c r="K130" s="94">
        <v>3.2800000000000003E-2</v>
      </c>
      <c r="L130" s="10" t="s">
        <v>294</v>
      </c>
      <c r="M130" s="96">
        <v>0.75</v>
      </c>
      <c r="N130" s="95" t="s">
        <v>268</v>
      </c>
      <c r="P130" s="95" t="s">
        <v>65</v>
      </c>
      <c r="Q130" s="95" t="s">
        <v>65</v>
      </c>
      <c r="R130" s="95" t="s">
        <v>299</v>
      </c>
      <c r="S130" s="95" t="s">
        <v>632</v>
      </c>
      <c r="U130" s="98" t="s">
        <v>299</v>
      </c>
      <c r="V130" s="95" t="s">
        <v>632</v>
      </c>
      <c r="W130" s="95" t="s">
        <v>678</v>
      </c>
      <c r="X130" s="95">
        <v>18</v>
      </c>
      <c r="Y130" s="97">
        <v>0.18</v>
      </c>
      <c r="Z130" s="95" t="s">
        <v>636</v>
      </c>
      <c r="AB130" s="103" t="s">
        <v>702</v>
      </c>
      <c r="AC130" s="102">
        <v>0.97</v>
      </c>
      <c r="AD130" s="103" t="s">
        <v>295</v>
      </c>
      <c r="AE130" s="103" t="s">
        <v>700</v>
      </c>
      <c r="AF130" s="102">
        <v>0.03</v>
      </c>
      <c r="AG130" s="40" t="s">
        <v>295</v>
      </c>
    </row>
    <row r="131" spans="4:33" x14ac:dyDescent="0.2">
      <c r="D131" s="10" t="s">
        <v>554</v>
      </c>
      <c r="E131" s="91">
        <v>53.69</v>
      </c>
      <c r="F131" s="92">
        <v>-2.07E-2</v>
      </c>
      <c r="G131" s="10" t="s">
        <v>555</v>
      </c>
      <c r="I131" s="93">
        <v>49</v>
      </c>
      <c r="J131" s="10" t="s">
        <v>294</v>
      </c>
      <c r="K131" s="94">
        <v>4.5499999999999999E-2</v>
      </c>
      <c r="L131" s="10" t="s">
        <v>294</v>
      </c>
      <c r="M131" s="96">
        <v>0.75</v>
      </c>
      <c r="N131" s="95" t="s">
        <v>629</v>
      </c>
      <c r="P131" s="95" t="s">
        <v>65</v>
      </c>
      <c r="Q131" s="95" t="s">
        <v>299</v>
      </c>
      <c r="R131" s="95" t="s">
        <v>299</v>
      </c>
      <c r="S131" s="95" t="s">
        <v>632</v>
      </c>
      <c r="U131" s="98" t="s">
        <v>299</v>
      </c>
      <c r="V131" s="95" t="s">
        <v>632</v>
      </c>
      <c r="W131" s="95" t="s">
        <v>678</v>
      </c>
      <c r="X131" s="95">
        <v>27</v>
      </c>
      <c r="Y131" s="97">
        <v>0.09</v>
      </c>
      <c r="Z131" s="95" t="s">
        <v>636</v>
      </c>
      <c r="AB131" s="103" t="s">
        <v>697</v>
      </c>
      <c r="AC131" s="102">
        <v>0.99</v>
      </c>
      <c r="AD131" s="103" t="s">
        <v>295</v>
      </c>
      <c r="AE131" s="103" t="s">
        <v>700</v>
      </c>
      <c r="AF131" s="102">
        <v>0.01</v>
      </c>
      <c r="AG131" s="40" t="s">
        <v>295</v>
      </c>
    </row>
    <row r="132" spans="4:33" x14ac:dyDescent="0.2">
      <c r="D132" s="10" t="s">
        <v>556</v>
      </c>
      <c r="E132" s="91">
        <v>54.245699999999999</v>
      </c>
      <c r="F132" s="92">
        <v>-0.79679999999999995</v>
      </c>
      <c r="G132" s="10" t="s">
        <v>557</v>
      </c>
      <c r="I132" s="93">
        <v>173</v>
      </c>
      <c r="J132" s="10" t="s">
        <v>294</v>
      </c>
      <c r="K132" s="94">
        <v>4.3400000000000001E-2</v>
      </c>
      <c r="L132" s="10" t="s">
        <v>294</v>
      </c>
      <c r="M132" s="96">
        <v>0.75</v>
      </c>
      <c r="N132" s="95" t="s">
        <v>629</v>
      </c>
      <c r="P132" s="95" t="s">
        <v>299</v>
      </c>
      <c r="Q132" s="95" t="s">
        <v>299</v>
      </c>
      <c r="R132" s="95" t="s">
        <v>299</v>
      </c>
      <c r="S132" s="95" t="s">
        <v>632</v>
      </c>
      <c r="U132" s="98" t="s">
        <v>299</v>
      </c>
      <c r="V132" s="95" t="s">
        <v>632</v>
      </c>
      <c r="W132" s="95" t="s">
        <v>635</v>
      </c>
      <c r="X132" s="95">
        <v>27</v>
      </c>
      <c r="Y132" s="97">
        <v>0.41</v>
      </c>
      <c r="Z132" s="95" t="s">
        <v>636</v>
      </c>
      <c r="AB132" s="103" t="s">
        <v>700</v>
      </c>
      <c r="AC132" s="102">
        <v>0.77</v>
      </c>
      <c r="AD132" s="103" t="s">
        <v>295</v>
      </c>
      <c r="AE132" s="103" t="s">
        <v>697</v>
      </c>
      <c r="AF132" s="102">
        <v>0.12</v>
      </c>
      <c r="AG132" s="40" t="s">
        <v>295</v>
      </c>
    </row>
    <row r="133" spans="4:33" x14ac:dyDescent="0.2">
      <c r="D133" s="10" t="s">
        <v>558</v>
      </c>
      <c r="E133" s="91">
        <v>53.92</v>
      </c>
      <c r="F133" s="92">
        <v>-0.78649999999999998</v>
      </c>
      <c r="G133" s="10" t="s">
        <v>559</v>
      </c>
      <c r="I133" s="93">
        <v>275</v>
      </c>
      <c r="J133" s="10" t="s">
        <v>294</v>
      </c>
      <c r="K133" s="94">
        <v>2.3199999999999998E-2</v>
      </c>
      <c r="L133" s="10" t="s">
        <v>294</v>
      </c>
      <c r="M133" s="96">
        <v>0.75</v>
      </c>
      <c r="N133" s="95" t="s">
        <v>630</v>
      </c>
      <c r="P133" s="95" t="s">
        <v>65</v>
      </c>
      <c r="Q133" s="95" t="s">
        <v>65</v>
      </c>
      <c r="R133" s="95" t="s">
        <v>299</v>
      </c>
      <c r="S133" s="95" t="s">
        <v>632</v>
      </c>
      <c r="U133" s="98" t="s">
        <v>299</v>
      </c>
      <c r="V133" s="95" t="s">
        <v>632</v>
      </c>
      <c r="W133" s="95" t="s">
        <v>635</v>
      </c>
      <c r="X133" s="95">
        <v>27</v>
      </c>
      <c r="Y133" s="97">
        <v>0.81</v>
      </c>
      <c r="Z133" s="95" t="s">
        <v>636</v>
      </c>
      <c r="AB133" s="103" t="s">
        <v>700</v>
      </c>
      <c r="AC133" s="102">
        <v>0.46</v>
      </c>
      <c r="AD133" s="103" t="s">
        <v>295</v>
      </c>
      <c r="AE133" s="103" t="s">
        <v>697</v>
      </c>
      <c r="AF133" s="102">
        <v>0.44</v>
      </c>
      <c r="AG133" s="40" t="s">
        <v>295</v>
      </c>
    </row>
    <row r="134" spans="4:33" x14ac:dyDescent="0.2">
      <c r="D134" s="10" t="s">
        <v>560</v>
      </c>
      <c r="E134" s="91">
        <v>53.905099999999997</v>
      </c>
      <c r="F134" s="92">
        <v>-1.6035999999999999</v>
      </c>
      <c r="G134" s="10" t="s">
        <v>561</v>
      </c>
      <c r="I134" s="93">
        <v>79</v>
      </c>
      <c r="J134" s="10" t="s">
        <v>294</v>
      </c>
      <c r="K134" s="94">
        <v>2.9100000000000001E-2</v>
      </c>
      <c r="L134" s="10" t="s">
        <v>294</v>
      </c>
      <c r="M134" s="96">
        <v>0.75</v>
      </c>
      <c r="N134" s="95" t="s">
        <v>270</v>
      </c>
      <c r="P134" s="95" t="s">
        <v>299</v>
      </c>
      <c r="Q134" s="95" t="s">
        <v>65</v>
      </c>
      <c r="R134" s="95" t="s">
        <v>299</v>
      </c>
      <c r="S134" s="95" t="s">
        <v>632</v>
      </c>
      <c r="U134" s="98" t="s">
        <v>299</v>
      </c>
      <c r="V134" s="95" t="s">
        <v>632</v>
      </c>
      <c r="W134" s="95" t="s">
        <v>684</v>
      </c>
      <c r="X134" s="95">
        <v>27</v>
      </c>
      <c r="Y134" s="97">
        <v>0.28000000000000003</v>
      </c>
      <c r="Z134" s="95" t="s">
        <v>636</v>
      </c>
      <c r="AB134" s="103" t="s">
        <v>698</v>
      </c>
      <c r="AC134" s="102">
        <v>0.78</v>
      </c>
      <c r="AD134" s="103" t="s">
        <v>295</v>
      </c>
      <c r="AE134" s="103" t="s">
        <v>696</v>
      </c>
      <c r="AF134" s="102">
        <v>0.17</v>
      </c>
      <c r="AG134" s="40" t="s">
        <v>295</v>
      </c>
    </row>
    <row r="135" spans="4:33" x14ac:dyDescent="0.2">
      <c r="D135" s="10" t="s">
        <v>562</v>
      </c>
      <c r="E135" s="91">
        <v>53.984499999999997</v>
      </c>
      <c r="F135" s="92">
        <v>-1.125</v>
      </c>
      <c r="G135" s="10" t="s">
        <v>563</v>
      </c>
      <c r="I135" s="93">
        <v>627</v>
      </c>
      <c r="J135" s="10" t="s">
        <v>294</v>
      </c>
      <c r="K135" s="94">
        <v>3.2000000000000001E-2</v>
      </c>
      <c r="L135" s="10" t="s">
        <v>294</v>
      </c>
      <c r="M135" s="96">
        <v>0.75</v>
      </c>
      <c r="N135" s="95" t="s">
        <v>270</v>
      </c>
      <c r="P135" s="95" t="s">
        <v>65</v>
      </c>
      <c r="Q135" s="95" t="s">
        <v>65</v>
      </c>
      <c r="R135" s="95" t="s">
        <v>299</v>
      </c>
      <c r="S135" s="95" t="s">
        <v>632</v>
      </c>
      <c r="U135" s="98" t="s">
        <v>299</v>
      </c>
      <c r="V135" s="95" t="s">
        <v>632</v>
      </c>
      <c r="W135" s="95" t="s">
        <v>635</v>
      </c>
      <c r="X135" s="95">
        <v>27</v>
      </c>
      <c r="Y135" s="97">
        <v>1.73</v>
      </c>
      <c r="Z135" s="95" t="s">
        <v>636</v>
      </c>
      <c r="AB135" s="103" t="s">
        <v>700</v>
      </c>
      <c r="AC135" s="102">
        <v>0.75</v>
      </c>
      <c r="AD135" s="103" t="s">
        <v>295</v>
      </c>
      <c r="AE135" s="103" t="s">
        <v>696</v>
      </c>
      <c r="AF135" s="102">
        <v>0.14000000000000001</v>
      </c>
      <c r="AG135" s="40" t="s">
        <v>295</v>
      </c>
    </row>
    <row r="136" spans="4:33" x14ac:dyDescent="0.2">
      <c r="D136" s="10" t="s">
        <v>564</v>
      </c>
      <c r="E136" s="91">
        <v>53.734000000000002</v>
      </c>
      <c r="F136" s="92">
        <v>-1.9863</v>
      </c>
      <c r="G136" s="10" t="s">
        <v>565</v>
      </c>
      <c r="I136" s="93">
        <v>69</v>
      </c>
      <c r="J136" s="10" t="s">
        <v>294</v>
      </c>
      <c r="K136" s="94">
        <v>4.1399999999999999E-2</v>
      </c>
      <c r="L136" s="10" t="s">
        <v>294</v>
      </c>
      <c r="M136" s="96">
        <v>0.75</v>
      </c>
      <c r="N136" s="95" t="s">
        <v>268</v>
      </c>
      <c r="P136" s="95" t="s">
        <v>65</v>
      </c>
      <c r="Q136" s="95" t="s">
        <v>65</v>
      </c>
      <c r="R136" s="95" t="s">
        <v>299</v>
      </c>
      <c r="S136" s="95" t="s">
        <v>632</v>
      </c>
      <c r="U136" s="98" t="s">
        <v>299</v>
      </c>
      <c r="V136" s="95" t="s">
        <v>632</v>
      </c>
      <c r="W136" s="95" t="s">
        <v>635</v>
      </c>
      <c r="X136" s="95">
        <v>18</v>
      </c>
      <c r="Y136" s="97">
        <v>0.35</v>
      </c>
      <c r="Z136" s="95" t="s">
        <v>636</v>
      </c>
      <c r="AB136" s="103" t="s">
        <v>711</v>
      </c>
      <c r="AC136" s="102">
        <v>0.96</v>
      </c>
      <c r="AD136" s="103" t="s">
        <v>295</v>
      </c>
      <c r="AE136" s="103" t="s">
        <v>716</v>
      </c>
      <c r="AF136" s="102">
        <v>0.02</v>
      </c>
      <c r="AG136" s="40" t="s">
        <v>295</v>
      </c>
    </row>
    <row r="137" spans="4:33" x14ac:dyDescent="0.2">
      <c r="D137" s="10" t="s">
        <v>566</v>
      </c>
      <c r="E137" s="91">
        <v>53.299100000000003</v>
      </c>
      <c r="F137" s="92">
        <v>-1.3291999999999999</v>
      </c>
      <c r="G137" s="10" t="s">
        <v>567</v>
      </c>
      <c r="I137" s="93">
        <v>56</v>
      </c>
      <c r="J137" s="10" t="s">
        <v>294</v>
      </c>
      <c r="K137" s="94">
        <v>3.04E-2</v>
      </c>
      <c r="L137" s="10" t="s">
        <v>294</v>
      </c>
      <c r="M137" s="96">
        <v>0.75</v>
      </c>
      <c r="N137" s="95" t="s">
        <v>268</v>
      </c>
      <c r="P137" s="95" t="s">
        <v>65</v>
      </c>
      <c r="Q137" s="95" t="s">
        <v>65</v>
      </c>
      <c r="R137" s="95" t="s">
        <v>299</v>
      </c>
      <c r="S137" s="95" t="s">
        <v>632</v>
      </c>
      <c r="U137" s="98" t="s">
        <v>299</v>
      </c>
      <c r="V137" s="95" t="s">
        <v>632</v>
      </c>
      <c r="W137" s="95" t="s">
        <v>680</v>
      </c>
      <c r="X137" s="95">
        <v>27</v>
      </c>
      <c r="Y137" s="97">
        <v>0.2</v>
      </c>
      <c r="Z137" s="95" t="s">
        <v>636</v>
      </c>
      <c r="AB137" s="103" t="s">
        <v>694</v>
      </c>
      <c r="AC137" s="102">
        <v>0.8</v>
      </c>
      <c r="AD137" s="103" t="s">
        <v>295</v>
      </c>
      <c r="AE137" s="103" t="s">
        <v>695</v>
      </c>
      <c r="AF137" s="102">
        <v>0.08</v>
      </c>
      <c r="AG137" s="40" t="s">
        <v>295</v>
      </c>
    </row>
    <row r="138" spans="4:33" x14ac:dyDescent="0.2">
      <c r="D138" s="10" t="s">
        <v>568</v>
      </c>
      <c r="E138" s="91">
        <v>54.3949</v>
      </c>
      <c r="F138" s="92">
        <v>-1.7202999999999999</v>
      </c>
      <c r="G138" s="10" t="s">
        <v>569</v>
      </c>
      <c r="I138" s="93">
        <v>153</v>
      </c>
      <c r="J138" s="10" t="s">
        <v>294</v>
      </c>
      <c r="K138" s="94">
        <v>3.0200000000000001E-2</v>
      </c>
      <c r="L138" s="10" t="s">
        <v>294</v>
      </c>
      <c r="M138" s="96">
        <v>0.75</v>
      </c>
      <c r="N138" s="95" t="s">
        <v>268</v>
      </c>
      <c r="P138" s="95" t="s">
        <v>65</v>
      </c>
      <c r="Q138" s="95" t="s">
        <v>65</v>
      </c>
      <c r="R138" s="95" t="s">
        <v>299</v>
      </c>
      <c r="S138" s="95" t="s">
        <v>632</v>
      </c>
      <c r="U138" s="98" t="s">
        <v>299</v>
      </c>
      <c r="V138" s="95" t="s">
        <v>632</v>
      </c>
      <c r="W138" s="95" t="s">
        <v>635</v>
      </c>
      <c r="X138" s="95">
        <v>18</v>
      </c>
      <c r="Y138" s="97">
        <v>0.56999999999999995</v>
      </c>
      <c r="Z138" s="95" t="s">
        <v>636</v>
      </c>
      <c r="AB138" s="103" t="s">
        <v>705</v>
      </c>
      <c r="AC138" s="102">
        <v>0.86</v>
      </c>
      <c r="AD138" s="103" t="s">
        <v>295</v>
      </c>
      <c r="AE138" s="103" t="s">
        <v>702</v>
      </c>
      <c r="AF138" s="102">
        <v>0.1</v>
      </c>
      <c r="AG138" s="40" t="s">
        <v>295</v>
      </c>
    </row>
    <row r="139" spans="4:33" x14ac:dyDescent="0.2">
      <c r="D139" s="10" t="s">
        <v>570</v>
      </c>
      <c r="E139" s="91">
        <v>53.681399999999996</v>
      </c>
      <c r="F139" s="92">
        <v>-1.9328000000000001</v>
      </c>
      <c r="G139" s="10" t="s">
        <v>571</v>
      </c>
      <c r="I139" s="93">
        <v>30</v>
      </c>
      <c r="J139" s="10" t="s">
        <v>294</v>
      </c>
      <c r="K139" s="94">
        <v>2.5600000000000001E-2</v>
      </c>
      <c r="L139" s="10" t="s">
        <v>294</v>
      </c>
      <c r="M139" s="96">
        <v>0.75</v>
      </c>
      <c r="N139" s="95" t="s">
        <v>268</v>
      </c>
      <c r="P139" s="95" t="s">
        <v>299</v>
      </c>
      <c r="Q139" s="95" t="s">
        <v>65</v>
      </c>
      <c r="R139" s="95" t="s">
        <v>299</v>
      </c>
      <c r="S139" s="95" t="s">
        <v>632</v>
      </c>
      <c r="U139" s="98" t="s">
        <v>299</v>
      </c>
      <c r="V139" s="95" t="s">
        <v>632</v>
      </c>
      <c r="W139" s="95" t="s">
        <v>678</v>
      </c>
      <c r="X139" s="95">
        <v>18</v>
      </c>
      <c r="Y139" s="97">
        <v>0.16</v>
      </c>
      <c r="Z139" s="95" t="s">
        <v>636</v>
      </c>
      <c r="AB139" s="103" t="s">
        <v>711</v>
      </c>
      <c r="AC139" s="102">
        <v>0.61</v>
      </c>
      <c r="AD139" s="103" t="s">
        <v>295</v>
      </c>
      <c r="AE139" s="103" t="s">
        <v>709</v>
      </c>
      <c r="AF139" s="102">
        <v>0.13</v>
      </c>
      <c r="AG139" s="40" t="s">
        <v>295</v>
      </c>
    </row>
    <row r="140" spans="4:33" x14ac:dyDescent="0.2">
      <c r="D140" s="10" t="s">
        <v>572</v>
      </c>
      <c r="E140" s="91">
        <v>54.3324</v>
      </c>
      <c r="F140" s="92">
        <v>-1.4547000000000001</v>
      </c>
      <c r="G140" s="10" t="s">
        <v>573</v>
      </c>
      <c r="I140" s="93">
        <v>0</v>
      </c>
      <c r="J140" s="10" t="s">
        <v>294</v>
      </c>
      <c r="K140" s="94">
        <v>0</v>
      </c>
      <c r="L140" s="10" t="s">
        <v>294</v>
      </c>
      <c r="M140" s="96">
        <v>0.75</v>
      </c>
      <c r="N140" s="95" t="s">
        <v>268</v>
      </c>
      <c r="P140" s="95" t="s">
        <v>65</v>
      </c>
      <c r="Q140" s="95" t="s">
        <v>65</v>
      </c>
      <c r="R140" s="95" t="s">
        <v>299</v>
      </c>
      <c r="S140" s="95" t="s">
        <v>632</v>
      </c>
      <c r="U140" s="98" t="s">
        <v>299</v>
      </c>
      <c r="V140" s="95" t="s">
        <v>632</v>
      </c>
      <c r="W140" s="95" t="s">
        <v>635</v>
      </c>
      <c r="X140" s="95">
        <v>18</v>
      </c>
      <c r="Y140" s="97">
        <v>0</v>
      </c>
      <c r="Z140" s="95" t="s">
        <v>636</v>
      </c>
      <c r="AB140" s="103" t="s">
        <v>382</v>
      </c>
      <c r="AC140" s="102">
        <v>1</v>
      </c>
      <c r="AD140" s="103" t="s">
        <v>295</v>
      </c>
      <c r="AE140" s="103" t="s">
        <v>632</v>
      </c>
      <c r="AF140" s="102">
        <v>0</v>
      </c>
      <c r="AG140" s="40" t="s">
        <v>632</v>
      </c>
    </row>
    <row r="141" spans="4:33" x14ac:dyDescent="0.2">
      <c r="D141" s="10" t="s">
        <v>574</v>
      </c>
      <c r="E141" s="91">
        <v>54.234000000000002</v>
      </c>
      <c r="F141" s="92">
        <v>-0.45290000000000002</v>
      </c>
      <c r="G141" s="10" t="s">
        <v>575</v>
      </c>
      <c r="I141" s="93">
        <v>577</v>
      </c>
      <c r="J141" s="10" t="s">
        <v>294</v>
      </c>
      <c r="K141" s="94">
        <v>2.4299999999999999E-2</v>
      </c>
      <c r="L141" s="10" t="s">
        <v>294</v>
      </c>
      <c r="M141" s="96">
        <v>0.75</v>
      </c>
      <c r="N141" s="95" t="s">
        <v>629</v>
      </c>
      <c r="P141" s="95" t="s">
        <v>299</v>
      </c>
      <c r="Q141" s="95" t="s">
        <v>65</v>
      </c>
      <c r="R141" s="95" t="s">
        <v>299</v>
      </c>
      <c r="S141" s="95" t="s">
        <v>632</v>
      </c>
      <c r="U141" s="98" t="s">
        <v>299</v>
      </c>
      <c r="V141" s="95" t="s">
        <v>632</v>
      </c>
      <c r="W141" s="95" t="s">
        <v>635</v>
      </c>
      <c r="X141" s="95">
        <v>27</v>
      </c>
      <c r="Y141" s="97">
        <v>2.04</v>
      </c>
      <c r="Z141" s="95" t="s">
        <v>636</v>
      </c>
      <c r="AB141" s="103" t="s">
        <v>713</v>
      </c>
      <c r="AC141" s="102">
        <v>0.83</v>
      </c>
      <c r="AD141" s="103" t="s">
        <v>295</v>
      </c>
      <c r="AE141" s="103" t="s">
        <v>697</v>
      </c>
      <c r="AF141" s="102">
        <v>0.08</v>
      </c>
      <c r="AG141" s="40" t="s">
        <v>295</v>
      </c>
    </row>
    <row r="142" spans="4:33" x14ac:dyDescent="0.2">
      <c r="D142" s="10" t="s">
        <v>576</v>
      </c>
      <c r="E142" s="91">
        <v>53.792499999999997</v>
      </c>
      <c r="F142" s="92">
        <v>-1.2055</v>
      </c>
      <c r="G142" s="10" t="s">
        <v>577</v>
      </c>
      <c r="I142" s="93">
        <v>328</v>
      </c>
      <c r="J142" s="10" t="s">
        <v>294</v>
      </c>
      <c r="K142" s="94">
        <v>5.96E-2</v>
      </c>
      <c r="L142" s="10" t="s">
        <v>294</v>
      </c>
      <c r="M142" s="96">
        <v>0.75</v>
      </c>
      <c r="N142" s="95" t="s">
        <v>629</v>
      </c>
      <c r="P142" s="95" t="s">
        <v>65</v>
      </c>
      <c r="Q142" s="95" t="s">
        <v>65</v>
      </c>
      <c r="R142" s="95" t="s">
        <v>299</v>
      </c>
      <c r="S142" s="95" t="s">
        <v>632</v>
      </c>
      <c r="U142" s="98" t="s">
        <v>299</v>
      </c>
      <c r="V142" s="95" t="s">
        <v>632</v>
      </c>
      <c r="W142" s="95" t="s">
        <v>635</v>
      </c>
      <c r="X142" s="95">
        <v>27</v>
      </c>
      <c r="Y142" s="97">
        <v>0.56000000000000005</v>
      </c>
      <c r="Z142" s="95" t="s">
        <v>636</v>
      </c>
      <c r="AB142" s="103" t="s">
        <v>696</v>
      </c>
      <c r="AC142" s="102">
        <v>0.74</v>
      </c>
      <c r="AD142" s="103" t="s">
        <v>295</v>
      </c>
      <c r="AE142" s="103" t="s">
        <v>700</v>
      </c>
      <c r="AF142" s="102">
        <v>0.18</v>
      </c>
      <c r="AG142" s="40" t="s">
        <v>295</v>
      </c>
    </row>
    <row r="143" spans="4:33" x14ac:dyDescent="0.2">
      <c r="D143" s="10" t="s">
        <v>578</v>
      </c>
      <c r="E143" s="91">
        <v>53.554200000000002</v>
      </c>
      <c r="F143" s="92">
        <v>-1.5563</v>
      </c>
      <c r="G143" s="10" t="s">
        <v>579</v>
      </c>
      <c r="I143" s="93">
        <v>42</v>
      </c>
      <c r="J143" s="10" t="s">
        <v>294</v>
      </c>
      <c r="K143" s="94">
        <v>2.75E-2</v>
      </c>
      <c r="L143" s="10" t="s">
        <v>294</v>
      </c>
      <c r="M143" s="96">
        <v>0.75</v>
      </c>
      <c r="N143" s="95" t="s">
        <v>268</v>
      </c>
      <c r="P143" s="95" t="s">
        <v>65</v>
      </c>
      <c r="Q143" s="95" t="s">
        <v>65</v>
      </c>
      <c r="R143" s="95" t="s">
        <v>299</v>
      </c>
      <c r="S143" s="95" t="s">
        <v>632</v>
      </c>
      <c r="U143" s="98" t="s">
        <v>299</v>
      </c>
      <c r="V143" s="95" t="s">
        <v>632</v>
      </c>
      <c r="W143" s="95" t="s">
        <v>678</v>
      </c>
      <c r="X143" s="95">
        <v>14</v>
      </c>
      <c r="Y143" s="97">
        <v>0.42</v>
      </c>
      <c r="Z143" s="95" t="s">
        <v>636</v>
      </c>
      <c r="AB143" s="103" t="s">
        <v>710</v>
      </c>
      <c r="AC143" s="102">
        <v>0.41</v>
      </c>
      <c r="AD143" s="103" t="s">
        <v>295</v>
      </c>
      <c r="AE143" s="103" t="s">
        <v>707</v>
      </c>
      <c r="AF143" s="102">
        <v>0.21</v>
      </c>
      <c r="AG143" s="40" t="s">
        <v>295</v>
      </c>
    </row>
    <row r="144" spans="4:33" x14ac:dyDescent="0.2">
      <c r="D144" s="10" t="s">
        <v>580</v>
      </c>
      <c r="E144" s="91">
        <v>53.792299999999997</v>
      </c>
      <c r="F144" s="92">
        <v>-0.45669999999999999</v>
      </c>
      <c r="G144" s="10" t="s">
        <v>581</v>
      </c>
      <c r="I144" s="93">
        <v>45</v>
      </c>
      <c r="J144" s="10" t="s">
        <v>294</v>
      </c>
      <c r="K144" s="94">
        <v>2.0199999999999999E-2</v>
      </c>
      <c r="L144" s="10" t="s">
        <v>294</v>
      </c>
      <c r="M144" s="96">
        <v>0.75</v>
      </c>
      <c r="N144" s="95" t="s">
        <v>268</v>
      </c>
      <c r="P144" s="95" t="s">
        <v>299</v>
      </c>
      <c r="Q144" s="95" t="s">
        <v>299</v>
      </c>
      <c r="R144" s="95" t="s">
        <v>299</v>
      </c>
      <c r="S144" s="95" t="s">
        <v>632</v>
      </c>
      <c r="U144" s="98" t="s">
        <v>299</v>
      </c>
      <c r="V144" s="95" t="s">
        <v>632</v>
      </c>
      <c r="W144" s="95" t="s">
        <v>635</v>
      </c>
      <c r="X144" s="95">
        <v>18</v>
      </c>
      <c r="Y144" s="97">
        <v>0.33</v>
      </c>
      <c r="Z144" s="95" t="s">
        <v>636</v>
      </c>
      <c r="AB144" s="103" t="s">
        <v>697</v>
      </c>
      <c r="AC144" s="102">
        <v>0.94</v>
      </c>
      <c r="AD144" s="103" t="s">
        <v>295</v>
      </c>
      <c r="AE144" s="103" t="s">
        <v>700</v>
      </c>
      <c r="AF144" s="102">
        <v>0.06</v>
      </c>
      <c r="AG144" s="40" t="s">
        <v>295</v>
      </c>
    </row>
    <row r="145" spans="4:33" x14ac:dyDescent="0.2">
      <c r="D145" s="10" t="s">
        <v>582</v>
      </c>
      <c r="E145" s="91">
        <v>53.983600000000003</v>
      </c>
      <c r="F145" s="92">
        <v>-0.2276</v>
      </c>
      <c r="G145" s="10" t="s">
        <v>583</v>
      </c>
      <c r="I145" s="93">
        <v>32</v>
      </c>
      <c r="J145" s="10" t="s">
        <v>294</v>
      </c>
      <c r="K145" s="94">
        <v>2.0899999999999998E-2</v>
      </c>
      <c r="L145" s="10" t="s">
        <v>294</v>
      </c>
      <c r="M145" s="96">
        <v>0.75</v>
      </c>
      <c r="N145" s="95" t="s">
        <v>627</v>
      </c>
      <c r="P145" s="95" t="s">
        <v>299</v>
      </c>
      <c r="Q145" s="95" t="s">
        <v>299</v>
      </c>
      <c r="R145" s="95" t="s">
        <v>299</v>
      </c>
      <c r="S145" s="95" t="s">
        <v>632</v>
      </c>
      <c r="U145" s="98" t="s">
        <v>299</v>
      </c>
      <c r="V145" s="95" t="s">
        <v>632</v>
      </c>
      <c r="W145" s="95" t="s">
        <v>635</v>
      </c>
      <c r="X145" s="95">
        <v>18</v>
      </c>
      <c r="Y145" s="97">
        <v>0.76</v>
      </c>
      <c r="Z145" s="95" t="s">
        <v>636</v>
      </c>
      <c r="AB145" s="103" t="s">
        <v>697</v>
      </c>
      <c r="AC145" s="102">
        <v>0.85</v>
      </c>
      <c r="AD145" s="103" t="s">
        <v>295</v>
      </c>
      <c r="AE145" s="103" t="s">
        <v>708</v>
      </c>
      <c r="AF145" s="102">
        <v>0.11</v>
      </c>
      <c r="AG145" s="40" t="s">
        <v>295</v>
      </c>
    </row>
    <row r="146" spans="4:33" x14ac:dyDescent="0.2">
      <c r="D146" s="10" t="s">
        <v>584</v>
      </c>
      <c r="E146" s="91">
        <v>53.691800000000001</v>
      </c>
      <c r="F146" s="92">
        <v>-1.0410999999999999</v>
      </c>
      <c r="G146" s="10" t="s">
        <v>585</v>
      </c>
      <c r="I146" s="93">
        <v>143</v>
      </c>
      <c r="J146" s="10" t="s">
        <v>294</v>
      </c>
      <c r="K146" s="94">
        <v>3.3500000000000002E-2</v>
      </c>
      <c r="L146" s="10" t="s">
        <v>294</v>
      </c>
      <c r="M146" s="96">
        <v>0.75</v>
      </c>
      <c r="N146" s="95" t="s">
        <v>268</v>
      </c>
      <c r="P146" s="95" t="s">
        <v>65</v>
      </c>
      <c r="Q146" s="95" t="s">
        <v>65</v>
      </c>
      <c r="R146" s="95" t="s">
        <v>299</v>
      </c>
      <c r="S146" s="95" t="s">
        <v>632</v>
      </c>
      <c r="U146" s="98" t="s">
        <v>299</v>
      </c>
      <c r="V146" s="95" t="s">
        <v>632</v>
      </c>
      <c r="W146" s="95" t="s">
        <v>635</v>
      </c>
      <c r="X146" s="95">
        <v>27</v>
      </c>
      <c r="Y146" s="97">
        <v>0.46</v>
      </c>
      <c r="Z146" s="95" t="s">
        <v>636</v>
      </c>
      <c r="AB146" s="103" t="s">
        <v>703</v>
      </c>
      <c r="AC146" s="102">
        <v>0.53</v>
      </c>
      <c r="AD146" s="103" t="s">
        <v>295</v>
      </c>
      <c r="AE146" s="103" t="s">
        <v>696</v>
      </c>
      <c r="AF146" s="102">
        <v>0.17</v>
      </c>
      <c r="AG146" s="40" t="s">
        <v>295</v>
      </c>
    </row>
    <row r="147" spans="4:33" x14ac:dyDescent="0.2">
      <c r="D147" s="10" t="s">
        <v>586</v>
      </c>
      <c r="E147" s="91">
        <v>53.989100000000001</v>
      </c>
      <c r="F147" s="92">
        <v>-0.92400000000000004</v>
      </c>
      <c r="G147" s="10" t="s">
        <v>587</v>
      </c>
      <c r="I147" s="93">
        <v>115</v>
      </c>
      <c r="J147" s="10" t="s">
        <v>294</v>
      </c>
      <c r="K147" s="94">
        <v>1.54E-2</v>
      </c>
      <c r="L147" s="10" t="s">
        <v>294</v>
      </c>
      <c r="M147" s="96">
        <v>0.75</v>
      </c>
      <c r="N147" s="95" t="s">
        <v>631</v>
      </c>
      <c r="P147" s="95" t="s">
        <v>65</v>
      </c>
      <c r="Q147" s="95" t="s">
        <v>299</v>
      </c>
      <c r="R147" s="95" t="s">
        <v>299</v>
      </c>
      <c r="S147" s="95" t="s">
        <v>632</v>
      </c>
      <c r="U147" s="98" t="s">
        <v>299</v>
      </c>
      <c r="V147" s="95" t="s">
        <v>632</v>
      </c>
      <c r="W147" s="95" t="s">
        <v>680</v>
      </c>
      <c r="X147" s="95">
        <v>18</v>
      </c>
      <c r="Y147" s="97">
        <v>0.61</v>
      </c>
      <c r="Z147" s="95" t="s">
        <v>636</v>
      </c>
      <c r="AB147" s="103" t="s">
        <v>700</v>
      </c>
      <c r="AC147" s="102">
        <v>0.88</v>
      </c>
      <c r="AD147" s="103" t="s">
        <v>295</v>
      </c>
      <c r="AE147" s="103" t="s">
        <v>697</v>
      </c>
      <c r="AF147" s="102">
        <v>0.04</v>
      </c>
      <c r="AG147" s="40" t="s">
        <v>295</v>
      </c>
    </row>
    <row r="148" spans="4:33" x14ac:dyDescent="0.2">
      <c r="D148" s="10" t="s">
        <v>588</v>
      </c>
      <c r="E148" s="91">
        <v>53.709400000000002</v>
      </c>
      <c r="F148" s="92">
        <v>-1.4674</v>
      </c>
      <c r="G148" s="10" t="s">
        <v>589</v>
      </c>
      <c r="I148" s="93">
        <v>329</v>
      </c>
      <c r="J148" s="10" t="s">
        <v>294</v>
      </c>
      <c r="K148" s="94">
        <v>2.23E-2</v>
      </c>
      <c r="L148" s="10" t="s">
        <v>294</v>
      </c>
      <c r="M148" s="96">
        <v>0.75</v>
      </c>
      <c r="N148" s="95" t="s">
        <v>270</v>
      </c>
      <c r="P148" s="95" t="s">
        <v>299</v>
      </c>
      <c r="Q148" s="95" t="s">
        <v>65</v>
      </c>
      <c r="R148" s="95" t="s">
        <v>299</v>
      </c>
      <c r="S148" s="95" t="s">
        <v>632</v>
      </c>
      <c r="U148" s="98" t="s">
        <v>299</v>
      </c>
      <c r="V148" s="95" t="s">
        <v>632</v>
      </c>
      <c r="W148" s="95" t="s">
        <v>635</v>
      </c>
      <c r="X148" s="95">
        <v>27</v>
      </c>
      <c r="Y148" s="97">
        <v>0.5</v>
      </c>
      <c r="Z148" s="95" t="s">
        <v>636</v>
      </c>
      <c r="AB148" s="103" t="s">
        <v>696</v>
      </c>
      <c r="AC148" s="102">
        <v>0.66</v>
      </c>
      <c r="AD148" s="103" t="s">
        <v>295</v>
      </c>
      <c r="AE148" s="103" t="s">
        <v>709</v>
      </c>
      <c r="AF148" s="102">
        <v>0.08</v>
      </c>
      <c r="AG148" s="40" t="s">
        <v>295</v>
      </c>
    </row>
    <row r="149" spans="4:33" x14ac:dyDescent="0.2">
      <c r="D149" s="10" t="s">
        <v>590</v>
      </c>
      <c r="E149" s="91">
        <v>53.206299999999999</v>
      </c>
      <c r="F149" s="92">
        <v>-1.3125</v>
      </c>
      <c r="G149" s="10" t="s">
        <v>591</v>
      </c>
      <c r="I149" s="93">
        <v>156</v>
      </c>
      <c r="J149" s="10" t="s">
        <v>294</v>
      </c>
      <c r="K149" s="94">
        <v>5.9700000000000003E-2</v>
      </c>
      <c r="L149" s="10" t="s">
        <v>294</v>
      </c>
      <c r="M149" s="96">
        <v>0.75</v>
      </c>
      <c r="N149" s="95" t="s">
        <v>268</v>
      </c>
      <c r="P149" s="95" t="s">
        <v>299</v>
      </c>
      <c r="Q149" s="95" t="s">
        <v>299</v>
      </c>
      <c r="R149" s="95" t="s">
        <v>299</v>
      </c>
      <c r="S149" s="95" t="s">
        <v>632</v>
      </c>
      <c r="U149" s="98" t="s">
        <v>299</v>
      </c>
      <c r="V149" s="95" t="s">
        <v>632</v>
      </c>
      <c r="W149" s="95" t="s">
        <v>635</v>
      </c>
      <c r="X149" s="95">
        <v>14</v>
      </c>
      <c r="Y149" s="97">
        <v>0.39</v>
      </c>
      <c r="Z149" s="95" t="s">
        <v>636</v>
      </c>
      <c r="AB149" s="103" t="s">
        <v>694</v>
      </c>
      <c r="AC149" s="102">
        <v>0.95</v>
      </c>
      <c r="AD149" s="103" t="s">
        <v>295</v>
      </c>
      <c r="AE149" s="103" t="s">
        <v>695</v>
      </c>
      <c r="AF149" s="102">
        <v>0.05</v>
      </c>
      <c r="AG149" s="40" t="s">
        <v>295</v>
      </c>
    </row>
    <row r="150" spans="4:33" x14ac:dyDescent="0.2">
      <c r="D150" s="10" t="s">
        <v>592</v>
      </c>
      <c r="E150" s="91">
        <v>53.878900000000002</v>
      </c>
      <c r="F150" s="92">
        <v>-1.246</v>
      </c>
      <c r="G150" s="10" t="s">
        <v>593</v>
      </c>
      <c r="I150" s="93">
        <v>125</v>
      </c>
      <c r="J150" s="10" t="s">
        <v>294</v>
      </c>
      <c r="K150" s="94">
        <v>2.06E-2</v>
      </c>
      <c r="L150" s="10" t="s">
        <v>294</v>
      </c>
      <c r="M150" s="96">
        <v>0.75</v>
      </c>
      <c r="N150" s="95" t="s">
        <v>268</v>
      </c>
      <c r="P150" s="95" t="s">
        <v>299</v>
      </c>
      <c r="Q150" s="95" t="s">
        <v>65</v>
      </c>
      <c r="R150" s="95" t="s">
        <v>299</v>
      </c>
      <c r="S150" s="95" t="s">
        <v>632</v>
      </c>
      <c r="U150" s="98" t="s">
        <v>299</v>
      </c>
      <c r="V150" s="95" t="s">
        <v>632</v>
      </c>
      <c r="W150" s="95" t="s">
        <v>635</v>
      </c>
      <c r="X150" s="95">
        <v>27</v>
      </c>
      <c r="Y150" s="97">
        <v>0.46</v>
      </c>
      <c r="Z150" s="95" t="s">
        <v>636</v>
      </c>
      <c r="AB150" s="103" t="s">
        <v>696</v>
      </c>
      <c r="AC150" s="102">
        <v>0.43</v>
      </c>
      <c r="AD150" s="103" t="s">
        <v>295</v>
      </c>
      <c r="AE150" s="103" t="s">
        <v>700</v>
      </c>
      <c r="AF150" s="102">
        <v>0.36</v>
      </c>
      <c r="AG150" s="40" t="s">
        <v>295</v>
      </c>
    </row>
    <row r="151" spans="4:33" x14ac:dyDescent="0.2">
      <c r="D151" s="10" t="s">
        <v>594</v>
      </c>
      <c r="E151" s="91">
        <v>53.879399999999997</v>
      </c>
      <c r="F151" s="92">
        <v>-1.248</v>
      </c>
      <c r="G151" s="10" t="s">
        <v>595</v>
      </c>
      <c r="I151" s="93">
        <v>61</v>
      </c>
      <c r="J151" s="10" t="s">
        <v>294</v>
      </c>
      <c r="K151" s="94">
        <v>2.1299999999999999E-2</v>
      </c>
      <c r="L151" s="10" t="s">
        <v>294</v>
      </c>
      <c r="M151" s="96">
        <v>0.75</v>
      </c>
      <c r="N151" s="95" t="s">
        <v>266</v>
      </c>
      <c r="P151" s="95" t="s">
        <v>299</v>
      </c>
      <c r="Q151" s="95" t="s">
        <v>299</v>
      </c>
      <c r="R151" s="95" t="s">
        <v>299</v>
      </c>
      <c r="S151" s="95" t="s">
        <v>632</v>
      </c>
      <c r="U151" s="98" t="s">
        <v>299</v>
      </c>
      <c r="V151" s="95" t="s">
        <v>632</v>
      </c>
      <c r="W151" s="95" t="s">
        <v>635</v>
      </c>
      <c r="X151" s="95">
        <v>27</v>
      </c>
      <c r="Y151" s="97">
        <v>0.44</v>
      </c>
      <c r="Z151" s="95" t="s">
        <v>636</v>
      </c>
      <c r="AB151" s="103" t="s">
        <v>700</v>
      </c>
      <c r="AC151" s="102">
        <v>0.69</v>
      </c>
      <c r="AD151" s="103" t="s">
        <v>295</v>
      </c>
      <c r="AE151" s="103" t="s">
        <v>696</v>
      </c>
      <c r="AF151" s="102">
        <v>0.17</v>
      </c>
      <c r="AG151" s="40" t="s">
        <v>295</v>
      </c>
    </row>
    <row r="152" spans="4:33" x14ac:dyDescent="0.2">
      <c r="D152" s="10" t="s">
        <v>596</v>
      </c>
      <c r="E152" s="91">
        <v>54.217700000000001</v>
      </c>
      <c r="F152" s="92">
        <v>-1.3331999999999999</v>
      </c>
      <c r="G152" s="10" t="s">
        <v>597</v>
      </c>
      <c r="I152" s="93">
        <v>363</v>
      </c>
      <c r="J152" s="10" t="s">
        <v>294</v>
      </c>
      <c r="K152" s="94">
        <v>4.58E-2</v>
      </c>
      <c r="L152" s="10" t="s">
        <v>294</v>
      </c>
      <c r="M152" s="96">
        <v>0.75</v>
      </c>
      <c r="N152" s="95" t="s">
        <v>629</v>
      </c>
      <c r="P152" s="95" t="s">
        <v>65</v>
      </c>
      <c r="Q152" s="95" t="s">
        <v>65</v>
      </c>
      <c r="R152" s="95" t="s">
        <v>299</v>
      </c>
      <c r="S152" s="95" t="s">
        <v>632</v>
      </c>
      <c r="U152" s="98" t="s">
        <v>299</v>
      </c>
      <c r="V152" s="95" t="s">
        <v>632</v>
      </c>
      <c r="W152" s="95" t="s">
        <v>635</v>
      </c>
      <c r="X152" s="95">
        <v>18</v>
      </c>
      <c r="Y152" s="97">
        <v>0.75</v>
      </c>
      <c r="Z152" s="95" t="s">
        <v>636</v>
      </c>
      <c r="AB152" s="103" t="s">
        <v>702</v>
      </c>
      <c r="AC152" s="102">
        <v>0.8</v>
      </c>
      <c r="AD152" s="103" t="s">
        <v>295</v>
      </c>
      <c r="AE152" s="103" t="s">
        <v>700</v>
      </c>
      <c r="AF152" s="102">
        <v>0.09</v>
      </c>
      <c r="AG152" s="40" t="s">
        <v>295</v>
      </c>
    </row>
    <row r="153" spans="4:33" x14ac:dyDescent="0.2">
      <c r="D153" s="10" t="s">
        <v>598</v>
      </c>
      <c r="E153" s="91">
        <v>53.622700000000002</v>
      </c>
      <c r="F153" s="92">
        <v>-0.97670000000000001</v>
      </c>
      <c r="G153" s="10" t="s">
        <v>599</v>
      </c>
      <c r="I153" s="93">
        <v>812</v>
      </c>
      <c r="J153" s="10" t="s">
        <v>294</v>
      </c>
      <c r="K153" s="94">
        <v>3.7199999999999997E-2</v>
      </c>
      <c r="L153" s="10" t="s">
        <v>294</v>
      </c>
      <c r="M153" s="96">
        <v>0.75</v>
      </c>
      <c r="N153" s="95" t="s">
        <v>270</v>
      </c>
      <c r="P153" s="95" t="s">
        <v>65</v>
      </c>
      <c r="Q153" s="95" t="s">
        <v>65</v>
      </c>
      <c r="R153" s="95" t="s">
        <v>299</v>
      </c>
      <c r="S153" s="95" t="s">
        <v>632</v>
      </c>
      <c r="U153" s="98" t="s">
        <v>299</v>
      </c>
      <c r="V153" s="95" t="s">
        <v>632</v>
      </c>
      <c r="W153" s="95" t="s">
        <v>635</v>
      </c>
      <c r="X153" s="95">
        <v>27</v>
      </c>
      <c r="Y153" s="97">
        <v>1.82</v>
      </c>
      <c r="Z153" s="95" t="s">
        <v>636</v>
      </c>
      <c r="AB153" s="103" t="s">
        <v>703</v>
      </c>
      <c r="AC153" s="102">
        <v>0.61</v>
      </c>
      <c r="AD153" s="103" t="s">
        <v>295</v>
      </c>
      <c r="AE153" s="103" t="s">
        <v>696</v>
      </c>
      <c r="AF153" s="102">
        <v>0.13</v>
      </c>
      <c r="AG153" s="40" t="s">
        <v>295</v>
      </c>
    </row>
    <row r="154" spans="4:33" x14ac:dyDescent="0.2">
      <c r="D154" s="10" t="s">
        <v>600</v>
      </c>
      <c r="E154" s="91">
        <v>54.225700000000003</v>
      </c>
      <c r="F154" s="92">
        <v>-0.72250000000000003</v>
      </c>
      <c r="G154" s="10" t="s">
        <v>601</v>
      </c>
      <c r="I154" s="93">
        <v>41</v>
      </c>
      <c r="J154" s="10" t="s">
        <v>294</v>
      </c>
      <c r="K154" s="94">
        <v>3.6999999999999998E-2</v>
      </c>
      <c r="L154" s="10" t="s">
        <v>294</v>
      </c>
      <c r="M154" s="96">
        <v>0.75</v>
      </c>
      <c r="N154" s="95" t="s">
        <v>629</v>
      </c>
      <c r="P154" s="95" t="s">
        <v>65</v>
      </c>
      <c r="Q154" s="95" t="s">
        <v>299</v>
      </c>
      <c r="R154" s="95" t="s">
        <v>299</v>
      </c>
      <c r="S154" s="95" t="s">
        <v>632</v>
      </c>
      <c r="U154" s="98" t="s">
        <v>299</v>
      </c>
      <c r="V154" s="95" t="s">
        <v>632</v>
      </c>
      <c r="W154" s="95" t="s">
        <v>680</v>
      </c>
      <c r="X154" s="95">
        <v>18</v>
      </c>
      <c r="Y154" s="97">
        <v>0.44</v>
      </c>
      <c r="Z154" s="95" t="s">
        <v>636</v>
      </c>
      <c r="AB154" s="103" t="s">
        <v>715</v>
      </c>
      <c r="AC154" s="102">
        <v>1</v>
      </c>
      <c r="AD154" s="103" t="s">
        <v>295</v>
      </c>
      <c r="AE154" s="103" t="s">
        <v>706</v>
      </c>
      <c r="AF154" s="102">
        <v>0</v>
      </c>
      <c r="AG154" s="40" t="s">
        <v>295</v>
      </c>
    </row>
    <row r="155" spans="4:33" x14ac:dyDescent="0.2">
      <c r="D155" s="10" t="s">
        <v>602</v>
      </c>
      <c r="E155" s="91">
        <v>53.906999999999996</v>
      </c>
      <c r="F155" s="92">
        <v>-1.3162</v>
      </c>
      <c r="G155" s="10" t="s">
        <v>603</v>
      </c>
      <c r="I155" s="93">
        <v>231</v>
      </c>
      <c r="J155" s="10" t="s">
        <v>294</v>
      </c>
      <c r="K155" s="94">
        <v>3.8199999999999998E-2</v>
      </c>
      <c r="L155" s="10" t="s">
        <v>294</v>
      </c>
      <c r="M155" s="96">
        <v>0.75</v>
      </c>
      <c r="N155" s="95" t="s">
        <v>629</v>
      </c>
      <c r="P155" s="95" t="s">
        <v>65</v>
      </c>
      <c r="Q155" s="95" t="s">
        <v>65</v>
      </c>
      <c r="R155" s="95" t="s">
        <v>299</v>
      </c>
      <c r="S155" s="95" t="s">
        <v>632</v>
      </c>
      <c r="U155" s="98" t="s">
        <v>299</v>
      </c>
      <c r="V155" s="95" t="s">
        <v>632</v>
      </c>
      <c r="W155" s="95" t="s">
        <v>635</v>
      </c>
      <c r="X155" s="95">
        <v>27</v>
      </c>
      <c r="Y155" s="97">
        <v>0.59</v>
      </c>
      <c r="Z155" s="95" t="s">
        <v>636</v>
      </c>
      <c r="AB155" s="103" t="s">
        <v>700</v>
      </c>
      <c r="AC155" s="102">
        <v>0.45</v>
      </c>
      <c r="AD155" s="103" t="s">
        <v>295</v>
      </c>
      <c r="AE155" s="103" t="s">
        <v>696</v>
      </c>
      <c r="AF155" s="102">
        <v>0.41</v>
      </c>
      <c r="AG155" s="40" t="s">
        <v>295</v>
      </c>
    </row>
    <row r="156" spans="4:33" x14ac:dyDescent="0.2">
      <c r="D156" s="10" t="s">
        <v>604</v>
      </c>
      <c r="E156" s="91">
        <v>53.192500000000003</v>
      </c>
      <c r="F156" s="92">
        <v>-1.4051</v>
      </c>
      <c r="G156" s="10" t="s">
        <v>605</v>
      </c>
      <c r="I156" s="93">
        <v>213</v>
      </c>
      <c r="J156" s="10" t="s">
        <v>294</v>
      </c>
      <c r="K156" s="94">
        <v>3.56E-2</v>
      </c>
      <c r="L156" s="10" t="s">
        <v>294</v>
      </c>
      <c r="M156" s="96">
        <v>0.75</v>
      </c>
      <c r="N156" s="95" t="s">
        <v>268</v>
      </c>
      <c r="P156" s="95" t="s">
        <v>65</v>
      </c>
      <c r="Q156" s="95" t="s">
        <v>65</v>
      </c>
      <c r="R156" s="95" t="s">
        <v>299</v>
      </c>
      <c r="S156" s="95" t="s">
        <v>632</v>
      </c>
      <c r="U156" s="98" t="s">
        <v>299</v>
      </c>
      <c r="V156" s="95" t="s">
        <v>632</v>
      </c>
      <c r="W156" s="95" t="s">
        <v>691</v>
      </c>
      <c r="X156" s="95">
        <v>27</v>
      </c>
      <c r="Y156" s="97">
        <v>0.61</v>
      </c>
      <c r="Z156" s="95" t="s">
        <v>636</v>
      </c>
      <c r="AB156" s="103" t="s">
        <v>694</v>
      </c>
      <c r="AC156" s="102">
        <v>0.89</v>
      </c>
      <c r="AD156" s="103" t="s">
        <v>295</v>
      </c>
      <c r="AE156" s="103" t="s">
        <v>695</v>
      </c>
      <c r="AF156" s="102">
        <v>0.06</v>
      </c>
      <c r="AG156" s="40" t="s">
        <v>295</v>
      </c>
    </row>
    <row r="157" spans="4:33" x14ac:dyDescent="0.2">
      <c r="D157" s="10" t="s">
        <v>606</v>
      </c>
      <c r="E157" s="91">
        <v>53.607599999999998</v>
      </c>
      <c r="F157" s="92">
        <v>-1.2503</v>
      </c>
      <c r="G157" s="10" t="s">
        <v>607</v>
      </c>
      <c r="I157" s="93">
        <v>80</v>
      </c>
      <c r="J157" s="10" t="s">
        <v>294</v>
      </c>
      <c r="K157" s="94">
        <v>3.3700000000000001E-2</v>
      </c>
      <c r="L157" s="10" t="s">
        <v>294</v>
      </c>
      <c r="M157" s="96">
        <v>0.75</v>
      </c>
      <c r="N157" s="95" t="s">
        <v>268</v>
      </c>
      <c r="P157" s="95" t="s">
        <v>65</v>
      </c>
      <c r="Q157" s="95" t="s">
        <v>65</v>
      </c>
      <c r="R157" s="95" t="s">
        <v>299</v>
      </c>
      <c r="S157" s="95" t="s">
        <v>632</v>
      </c>
      <c r="U157" s="98" t="s">
        <v>299</v>
      </c>
      <c r="V157" s="95" t="s">
        <v>632</v>
      </c>
      <c r="W157" s="95" t="s">
        <v>678</v>
      </c>
      <c r="X157" s="95">
        <v>18</v>
      </c>
      <c r="Y157" s="97">
        <v>0.36</v>
      </c>
      <c r="Z157" s="95" t="s">
        <v>636</v>
      </c>
      <c r="AB157" s="103" t="s">
        <v>696</v>
      </c>
      <c r="AC157" s="102">
        <v>0.43</v>
      </c>
      <c r="AD157" s="103" t="s">
        <v>295</v>
      </c>
      <c r="AE157" s="103" t="s">
        <v>709</v>
      </c>
      <c r="AF157" s="102">
        <v>0.28000000000000003</v>
      </c>
      <c r="AG157" s="40" t="s">
        <v>295</v>
      </c>
    </row>
    <row r="158" spans="4:33" x14ac:dyDescent="0.2">
      <c r="D158" s="10" t="s">
        <v>608</v>
      </c>
      <c r="E158" s="91">
        <v>53.506399999999999</v>
      </c>
      <c r="F158" s="92">
        <v>-1.3332999999999999</v>
      </c>
      <c r="G158" s="10" t="s">
        <v>609</v>
      </c>
      <c r="I158" s="93">
        <v>268</v>
      </c>
      <c r="J158" s="10" t="s">
        <v>294</v>
      </c>
      <c r="K158" s="94">
        <v>3.5499999999999997E-2</v>
      </c>
      <c r="L158" s="10" t="s">
        <v>294</v>
      </c>
      <c r="M158" s="96">
        <v>0.75</v>
      </c>
      <c r="N158" s="95" t="s">
        <v>266</v>
      </c>
      <c r="P158" s="95" t="s">
        <v>65</v>
      </c>
      <c r="Q158" s="95" t="s">
        <v>65</v>
      </c>
      <c r="R158" s="95" t="s">
        <v>299</v>
      </c>
      <c r="S158" s="95" t="s">
        <v>632</v>
      </c>
      <c r="U158" s="98" t="s">
        <v>299</v>
      </c>
      <c r="V158" s="95" t="s">
        <v>632</v>
      </c>
      <c r="W158" s="95" t="s">
        <v>635</v>
      </c>
      <c r="X158" s="95">
        <v>27</v>
      </c>
      <c r="Y158" s="97">
        <v>0.91</v>
      </c>
      <c r="Z158" s="95" t="s">
        <v>636</v>
      </c>
      <c r="AB158" s="103" t="s">
        <v>706</v>
      </c>
      <c r="AC158" s="102">
        <v>0.26</v>
      </c>
      <c r="AD158" s="103" t="s">
        <v>295</v>
      </c>
      <c r="AE158" s="103" t="s">
        <v>695</v>
      </c>
      <c r="AF158" s="102">
        <v>0.19</v>
      </c>
      <c r="AG158" s="40" t="s">
        <v>295</v>
      </c>
    </row>
    <row r="159" spans="4:33" x14ac:dyDescent="0.2">
      <c r="D159" s="10" t="s">
        <v>610</v>
      </c>
      <c r="E159" s="91">
        <v>53.936</v>
      </c>
      <c r="F159" s="92">
        <v>-0.45610000000000001</v>
      </c>
      <c r="G159" s="10" t="s">
        <v>611</v>
      </c>
      <c r="I159" s="93">
        <v>57</v>
      </c>
      <c r="J159" s="10" t="s">
        <v>294</v>
      </c>
      <c r="K159" s="94">
        <v>2.3300000000000001E-2</v>
      </c>
      <c r="L159" s="10" t="s">
        <v>294</v>
      </c>
      <c r="M159" s="96">
        <v>0.75</v>
      </c>
      <c r="N159" s="95" t="s">
        <v>268</v>
      </c>
      <c r="P159" s="95" t="s">
        <v>299</v>
      </c>
      <c r="Q159" s="95" t="s">
        <v>299</v>
      </c>
      <c r="R159" s="95" t="s">
        <v>299</v>
      </c>
      <c r="S159" s="95" t="s">
        <v>632</v>
      </c>
      <c r="U159" s="98" t="s">
        <v>299</v>
      </c>
      <c r="V159" s="95" t="s">
        <v>632</v>
      </c>
      <c r="W159" s="95" t="s">
        <v>680</v>
      </c>
      <c r="X159" s="95">
        <v>18</v>
      </c>
      <c r="Y159" s="97">
        <v>0.28999999999999998</v>
      </c>
      <c r="Z159" s="95" t="s">
        <v>636</v>
      </c>
      <c r="AB159" s="103" t="s">
        <v>697</v>
      </c>
      <c r="AC159" s="102">
        <v>0.89</v>
      </c>
      <c r="AD159" s="103" t="s">
        <v>295</v>
      </c>
      <c r="AE159" s="103" t="s">
        <v>708</v>
      </c>
      <c r="AF159" s="102">
        <v>7.0000000000000007E-2</v>
      </c>
      <c r="AG159" s="40" t="s">
        <v>295</v>
      </c>
    </row>
    <row r="160" spans="4:33" x14ac:dyDescent="0.2">
      <c r="D160" s="10" t="s">
        <v>612</v>
      </c>
      <c r="E160" s="91">
        <v>53.918399999999998</v>
      </c>
      <c r="F160" s="92">
        <v>-1.3651</v>
      </c>
      <c r="G160" s="10" t="s">
        <v>613</v>
      </c>
      <c r="I160" s="93">
        <v>524</v>
      </c>
      <c r="J160" s="10" t="s">
        <v>294</v>
      </c>
      <c r="K160" s="94">
        <v>2.9899999999999999E-2</v>
      </c>
      <c r="L160" s="10" t="s">
        <v>294</v>
      </c>
      <c r="M160" s="96">
        <v>0.75</v>
      </c>
      <c r="N160" s="95" t="s">
        <v>630</v>
      </c>
      <c r="P160" s="95" t="s">
        <v>299</v>
      </c>
      <c r="Q160" s="95" t="s">
        <v>65</v>
      </c>
      <c r="R160" s="95" t="s">
        <v>299</v>
      </c>
      <c r="S160" s="95" t="s">
        <v>632</v>
      </c>
      <c r="U160" s="98" t="s">
        <v>299</v>
      </c>
      <c r="V160" s="95" t="s">
        <v>632</v>
      </c>
      <c r="W160" s="95" t="s">
        <v>635</v>
      </c>
      <c r="X160" s="95">
        <v>27</v>
      </c>
      <c r="Y160" s="97">
        <v>1.65</v>
      </c>
      <c r="Z160" s="95" t="s">
        <v>636</v>
      </c>
      <c r="AB160" s="103" t="s">
        <v>696</v>
      </c>
      <c r="AC160" s="102">
        <v>0.5</v>
      </c>
      <c r="AD160" s="103" t="s">
        <v>295</v>
      </c>
      <c r="AE160" s="103" t="s">
        <v>700</v>
      </c>
      <c r="AF160" s="102">
        <v>0.22</v>
      </c>
      <c r="AG160" s="40" t="s">
        <v>295</v>
      </c>
    </row>
    <row r="161" spans="4:33" x14ac:dyDescent="0.2">
      <c r="D161" s="10" t="s">
        <v>614</v>
      </c>
      <c r="E161" s="91">
        <v>53.893300000000004</v>
      </c>
      <c r="F161" s="92">
        <v>-0.95050000000000001</v>
      </c>
      <c r="G161" s="10" t="s">
        <v>615</v>
      </c>
      <c r="I161" s="93">
        <v>45</v>
      </c>
      <c r="J161" s="10" t="s">
        <v>294</v>
      </c>
      <c r="K161" s="94">
        <v>2.1299999999999999E-2</v>
      </c>
      <c r="L161" s="10" t="s">
        <v>294</v>
      </c>
      <c r="M161" s="96">
        <v>0.75</v>
      </c>
      <c r="N161" s="95" t="s">
        <v>266</v>
      </c>
      <c r="P161" s="95" t="s">
        <v>299</v>
      </c>
      <c r="Q161" s="95" t="s">
        <v>65</v>
      </c>
      <c r="R161" s="95" t="s">
        <v>299</v>
      </c>
      <c r="S161" s="95" t="s">
        <v>632</v>
      </c>
      <c r="U161" s="98" t="s">
        <v>299</v>
      </c>
      <c r="V161" s="95" t="s">
        <v>632</v>
      </c>
      <c r="W161" s="95" t="s">
        <v>635</v>
      </c>
      <c r="X161" s="95">
        <v>18</v>
      </c>
      <c r="Y161" s="97">
        <v>0.28999999999999998</v>
      </c>
      <c r="Z161" s="95" t="s">
        <v>636</v>
      </c>
      <c r="AB161" s="103" t="s">
        <v>700</v>
      </c>
      <c r="AC161" s="102">
        <v>0.69</v>
      </c>
      <c r="AD161" s="103" t="s">
        <v>295</v>
      </c>
      <c r="AE161" s="103" t="s">
        <v>697</v>
      </c>
      <c r="AF161" s="102">
        <v>0.3</v>
      </c>
      <c r="AG161" s="40" t="s">
        <v>295</v>
      </c>
    </row>
    <row r="162" spans="4:33" x14ac:dyDescent="0.2">
      <c r="D162" s="10" t="s">
        <v>616</v>
      </c>
      <c r="E162" s="91">
        <v>53.945</v>
      </c>
      <c r="F162" s="92">
        <v>-0.89249999999999996</v>
      </c>
      <c r="G162" s="10" t="s">
        <v>617</v>
      </c>
      <c r="I162" s="93">
        <v>48</v>
      </c>
      <c r="J162" s="10" t="s">
        <v>294</v>
      </c>
      <c r="K162" s="94">
        <v>2.75E-2</v>
      </c>
      <c r="L162" s="10" t="s">
        <v>294</v>
      </c>
      <c r="M162" s="96">
        <v>0.75</v>
      </c>
      <c r="N162" s="95" t="s">
        <v>272</v>
      </c>
      <c r="P162" s="95" t="s">
        <v>299</v>
      </c>
      <c r="Q162" s="95" t="s">
        <v>299</v>
      </c>
      <c r="R162" s="95" t="s">
        <v>299</v>
      </c>
      <c r="S162" s="95" t="s">
        <v>632</v>
      </c>
      <c r="U162" s="98" t="s">
        <v>299</v>
      </c>
      <c r="V162" s="95" t="s">
        <v>632</v>
      </c>
      <c r="W162" s="95" t="s">
        <v>680</v>
      </c>
      <c r="X162" s="95">
        <v>18</v>
      </c>
      <c r="Y162" s="97">
        <v>0.22</v>
      </c>
      <c r="Z162" s="95" t="s">
        <v>636</v>
      </c>
      <c r="AB162" s="103" t="s">
        <v>700</v>
      </c>
      <c r="AC162" s="102">
        <v>0.78</v>
      </c>
      <c r="AD162" s="103" t="s">
        <v>295</v>
      </c>
      <c r="AE162" s="103" t="s">
        <v>696</v>
      </c>
      <c r="AF162" s="102">
        <v>0.12</v>
      </c>
      <c r="AG162" s="40" t="s">
        <v>295</v>
      </c>
    </row>
    <row r="163" spans="4:33" x14ac:dyDescent="0.2">
      <c r="D163" s="10" t="s">
        <v>618</v>
      </c>
      <c r="E163" s="91">
        <v>53.192999999999998</v>
      </c>
      <c r="F163" s="92">
        <v>-1.3554999999999999</v>
      </c>
      <c r="G163" s="10" t="s">
        <v>619</v>
      </c>
      <c r="I163" s="93">
        <v>78</v>
      </c>
      <c r="J163" s="10" t="s">
        <v>294</v>
      </c>
      <c r="K163" s="94">
        <v>4.7500000000000001E-2</v>
      </c>
      <c r="L163" s="10" t="s">
        <v>294</v>
      </c>
      <c r="M163" s="96">
        <v>0.75</v>
      </c>
      <c r="N163" s="95" t="s">
        <v>266</v>
      </c>
      <c r="P163" s="95" t="s">
        <v>65</v>
      </c>
      <c r="Q163" s="95" t="s">
        <v>65</v>
      </c>
      <c r="R163" s="95" t="s">
        <v>299</v>
      </c>
      <c r="S163" s="95" t="s">
        <v>632</v>
      </c>
      <c r="U163" s="98" t="s">
        <v>299</v>
      </c>
      <c r="V163" s="95" t="s">
        <v>632</v>
      </c>
      <c r="W163" s="95" t="s">
        <v>635</v>
      </c>
      <c r="X163" s="95">
        <v>27</v>
      </c>
      <c r="Y163" s="97">
        <v>0.21</v>
      </c>
      <c r="Z163" s="95" t="s">
        <v>636</v>
      </c>
      <c r="AB163" s="103" t="s">
        <v>694</v>
      </c>
      <c r="AC163" s="102">
        <v>0.82</v>
      </c>
      <c r="AD163" s="103" t="s">
        <v>295</v>
      </c>
      <c r="AE163" s="103" t="s">
        <v>695</v>
      </c>
      <c r="AF163" s="102">
        <v>0.15</v>
      </c>
      <c r="AG163" s="40" t="s">
        <v>295</v>
      </c>
    </row>
    <row r="164" spans="4:33" x14ac:dyDescent="0.2">
      <c r="D164" s="10" t="s">
        <v>620</v>
      </c>
      <c r="E164" s="91">
        <v>53.708300000000001</v>
      </c>
      <c r="F164" s="92">
        <v>5.6899999999999999E-2</v>
      </c>
      <c r="G164" s="10" t="s">
        <v>621</v>
      </c>
      <c r="I164" s="93">
        <v>78</v>
      </c>
      <c r="J164" s="10" t="s">
        <v>294</v>
      </c>
      <c r="K164" s="94">
        <v>3.0700000000000002E-2</v>
      </c>
      <c r="L164" s="10" t="s">
        <v>294</v>
      </c>
      <c r="M164" s="96">
        <v>0.75</v>
      </c>
      <c r="N164" s="95" t="s">
        <v>266</v>
      </c>
      <c r="P164" s="95" t="s">
        <v>299</v>
      </c>
      <c r="Q164" s="95" t="s">
        <v>65</v>
      </c>
      <c r="R164" s="95" t="s">
        <v>299</v>
      </c>
      <c r="S164" s="95" t="s">
        <v>632</v>
      </c>
      <c r="U164" s="98" t="s">
        <v>299</v>
      </c>
      <c r="V164" s="95" t="s">
        <v>632</v>
      </c>
      <c r="W164" s="95" t="s">
        <v>635</v>
      </c>
      <c r="X164" s="95">
        <v>27</v>
      </c>
      <c r="Y164" s="97">
        <v>0.3</v>
      </c>
      <c r="Z164" s="95" t="s">
        <v>636</v>
      </c>
      <c r="AB164" s="103" t="s">
        <v>697</v>
      </c>
      <c r="AC164" s="102">
        <v>0.98</v>
      </c>
      <c r="AD164" s="103" t="s">
        <v>295</v>
      </c>
      <c r="AE164" s="103" t="s">
        <v>700</v>
      </c>
      <c r="AF164" s="102">
        <v>0.02</v>
      </c>
      <c r="AG164" s="40" t="s">
        <v>295</v>
      </c>
    </row>
    <row r="165" spans="4:33" x14ac:dyDescent="0.2">
      <c r="D165" s="10" t="s">
        <v>622</v>
      </c>
      <c r="E165" s="91">
        <v>53.527099999999997</v>
      </c>
      <c r="F165" s="92">
        <v>-1.4552</v>
      </c>
      <c r="G165" s="10" t="s">
        <v>623</v>
      </c>
      <c r="I165" s="93">
        <v>303</v>
      </c>
      <c r="J165" s="10" t="s">
        <v>294</v>
      </c>
      <c r="K165" s="94">
        <v>4.7E-2</v>
      </c>
      <c r="L165" s="10" t="s">
        <v>294</v>
      </c>
      <c r="M165" s="96">
        <v>0.75</v>
      </c>
      <c r="N165" s="95" t="s">
        <v>266</v>
      </c>
      <c r="P165" s="95" t="s">
        <v>65</v>
      </c>
      <c r="Q165" s="95" t="s">
        <v>65</v>
      </c>
      <c r="R165" s="95" t="s">
        <v>299</v>
      </c>
      <c r="S165" s="95" t="s">
        <v>632</v>
      </c>
      <c r="U165" s="98" t="s">
        <v>299</v>
      </c>
      <c r="V165" s="95" t="s">
        <v>632</v>
      </c>
      <c r="W165" s="95" t="s">
        <v>684</v>
      </c>
      <c r="X165" s="95">
        <v>27</v>
      </c>
      <c r="Y165" s="97">
        <v>0.76</v>
      </c>
      <c r="Z165" s="95" t="s">
        <v>636</v>
      </c>
      <c r="AB165" s="103" t="s">
        <v>707</v>
      </c>
      <c r="AC165" s="102">
        <v>0.2</v>
      </c>
      <c r="AD165" s="103" t="s">
        <v>295</v>
      </c>
      <c r="AE165" s="103" t="s">
        <v>695</v>
      </c>
      <c r="AF165" s="102">
        <v>0.19</v>
      </c>
      <c r="AG165" s="40" t="s">
        <v>295</v>
      </c>
    </row>
    <row r="166" spans="4:33" x14ac:dyDescent="0.2">
      <c r="D166" s="10" t="s">
        <v>624</v>
      </c>
      <c r="E166" s="91">
        <v>53.457500000000003</v>
      </c>
      <c r="F166" s="92">
        <v>-1.55393</v>
      </c>
      <c r="G166" s="10" t="s">
        <v>625</v>
      </c>
      <c r="I166" s="93">
        <v>149</v>
      </c>
      <c r="J166" s="10" t="s">
        <v>294</v>
      </c>
      <c r="K166" s="94">
        <v>5.3900000000000003E-2</v>
      </c>
      <c r="L166" s="10" t="s">
        <v>294</v>
      </c>
      <c r="M166" s="96">
        <v>0.75</v>
      </c>
      <c r="N166" s="95" t="s">
        <v>268</v>
      </c>
      <c r="P166" s="95" t="s">
        <v>65</v>
      </c>
      <c r="Q166" s="95" t="s">
        <v>65</v>
      </c>
      <c r="R166" s="95" t="s">
        <v>299</v>
      </c>
      <c r="S166" s="95" t="s">
        <v>633</v>
      </c>
      <c r="U166" s="98" t="s">
        <v>299</v>
      </c>
      <c r="V166" s="95" t="s">
        <v>632</v>
      </c>
      <c r="W166" s="95" t="s">
        <v>635</v>
      </c>
      <c r="X166" s="95">
        <v>27</v>
      </c>
      <c r="Y166" s="97">
        <v>0.50700000000000001</v>
      </c>
      <c r="Z166" s="95" t="s">
        <v>692</v>
      </c>
      <c r="AB166" s="103" t="s">
        <v>706</v>
      </c>
      <c r="AC166" s="102">
        <v>0.28000000000000003</v>
      </c>
      <c r="AD166" s="103" t="s">
        <v>295</v>
      </c>
      <c r="AE166" s="103" t="s">
        <v>707</v>
      </c>
      <c r="AF166" s="102">
        <v>0.2</v>
      </c>
      <c r="AG166" s="40" t="s">
        <v>295</v>
      </c>
    </row>
  </sheetData>
  <protectedRanges>
    <protectedRange sqref="D11:Z11 D167:Z1275 H12:H166 O12:O166 T12:T166" name="Range1"/>
    <protectedRange sqref="D27:F28 D12:G26 D29:G166" name="Range1_1"/>
    <protectedRange sqref="G27:G28" name="Range1_2"/>
    <protectedRange sqref="I12:N166" name="Range1_3"/>
    <protectedRange sqref="P12:S166" name="Range1_4"/>
    <protectedRange sqref="V30 U12:Z12 U13:V13 U14:U45 V28 U46:Z166 W13:Z45" name="Range1_5"/>
    <protectedRange sqref="AB12:AG104 AE140 AG140" name="Range1_6"/>
  </protectedRanges>
  <mergeCells count="7">
    <mergeCell ref="B2:R2"/>
    <mergeCell ref="D5:G5"/>
    <mergeCell ref="I5:N5"/>
    <mergeCell ref="P5:S5"/>
    <mergeCell ref="U5:Z5"/>
    <mergeCell ref="D3:AG3"/>
    <mergeCell ref="AB5:AG5"/>
  </mergeCells>
  <pageMargins left="0.7" right="0.7" top="0.75" bottom="0.75" header="0.3" footer="0.3"/>
  <pageSetup paperSize="8" scale="47" orientation="landscape" horizontalDpi="1200" verticalDpi="1200"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B470"/>
  <sheetViews>
    <sheetView showGridLines="0" topLeftCell="A4" zoomScale="86" zoomScaleNormal="115" workbookViewId="0">
      <selection activeCell="I1" sqref="I1"/>
    </sheetView>
  </sheetViews>
  <sheetFormatPr defaultRowHeight="14.25" x14ac:dyDescent="0.2"/>
  <cols>
    <col min="1" max="1" width="4.375" customWidth="1"/>
    <col min="2" max="2" width="24.75" customWidth="1"/>
    <col min="3" max="3" width="3.5" customWidth="1"/>
    <col min="4" max="5" width="30" customWidth="1"/>
    <col min="6" max="6" width="17.5" customWidth="1"/>
    <col min="7" max="7" width="16.75" customWidth="1"/>
    <col min="8" max="8" width="3.5" customWidth="1"/>
    <col min="9" max="9" width="24.25" customWidth="1"/>
    <col min="10" max="10" width="21.375" customWidth="1"/>
  </cols>
  <sheetData>
    <row r="1" spans="2:28" ht="20.25" x14ac:dyDescent="0.2">
      <c r="B1" s="8" t="s">
        <v>66</v>
      </c>
      <c r="C1" s="8"/>
      <c r="D1" s="8"/>
      <c r="E1" s="8"/>
      <c r="F1" s="8"/>
      <c r="G1" s="8"/>
      <c r="H1" s="8"/>
      <c r="I1" s="8" t="str">
        <f>'Contact information'!C6</f>
        <v>Yorkshire Water</v>
      </c>
      <c r="J1" s="8"/>
      <c r="O1" s="27"/>
      <c r="P1" s="27"/>
      <c r="Q1" s="27"/>
      <c r="R1" s="27"/>
      <c r="S1" s="27"/>
      <c r="T1" s="27"/>
      <c r="U1" s="27"/>
      <c r="V1" s="27"/>
      <c r="W1" s="27"/>
      <c r="X1" s="27"/>
      <c r="Y1" s="27"/>
      <c r="Z1" s="27"/>
      <c r="AA1" s="27"/>
      <c r="AB1" s="27"/>
    </row>
    <row r="2" spans="2:28" s="85" customFormat="1" ht="75.75" customHeight="1" thickBot="1" x14ac:dyDescent="0.25">
      <c r="B2" s="129" t="s">
        <v>67</v>
      </c>
      <c r="C2" s="129"/>
      <c r="D2" s="129"/>
      <c r="E2" s="129"/>
      <c r="F2" s="129"/>
      <c r="G2" s="129"/>
      <c r="H2" s="129"/>
      <c r="I2" s="129"/>
      <c r="J2" s="129"/>
    </row>
    <row r="3" spans="2:28" ht="85.15" customHeight="1" x14ac:dyDescent="0.2">
      <c r="B3" s="11" t="s">
        <v>15</v>
      </c>
      <c r="D3" s="130"/>
      <c r="E3" s="131"/>
      <c r="F3" s="131"/>
      <c r="G3" s="131"/>
      <c r="H3" s="131"/>
      <c r="I3" s="131"/>
      <c r="J3" s="131"/>
    </row>
    <row r="4" spans="2:28" ht="15" customHeight="1" thickBot="1" x14ac:dyDescent="0.25"/>
    <row r="5" spans="2:28" ht="47.45" customHeight="1" thickBot="1" x14ac:dyDescent="0.25">
      <c r="D5" s="126" t="s">
        <v>16</v>
      </c>
      <c r="E5" s="127"/>
      <c r="F5" s="127"/>
      <c r="G5" s="128"/>
      <c r="I5" s="126" t="s">
        <v>17</v>
      </c>
      <c r="J5" s="128"/>
    </row>
    <row r="6" spans="2:28" s="54" customFormat="1" ht="22.15" customHeight="1" thickBot="1" x14ac:dyDescent="0.25">
      <c r="B6" s="11" t="s">
        <v>21</v>
      </c>
      <c r="D6" s="11">
        <v>1</v>
      </c>
      <c r="E6" s="11">
        <v>2</v>
      </c>
      <c r="F6" s="11">
        <v>3</v>
      </c>
      <c r="G6" s="11">
        <v>4</v>
      </c>
      <c r="I6" s="11">
        <v>1</v>
      </c>
      <c r="J6" s="11">
        <v>2</v>
      </c>
    </row>
    <row r="7" spans="2:28" s="54" customFormat="1" ht="99.75" x14ac:dyDescent="0.2">
      <c r="B7" s="11" t="s">
        <v>22</v>
      </c>
      <c r="D7" s="50" t="s">
        <v>23</v>
      </c>
      <c r="E7" s="50" t="s">
        <v>68</v>
      </c>
      <c r="F7" s="50" t="s">
        <v>69</v>
      </c>
      <c r="G7" s="50" t="s">
        <v>26</v>
      </c>
      <c r="I7" s="50" t="s">
        <v>70</v>
      </c>
      <c r="J7" s="50" t="s">
        <v>32</v>
      </c>
    </row>
    <row r="8" spans="2:28" s="54" customFormat="1" x14ac:dyDescent="0.2">
      <c r="B8" s="12" t="s">
        <v>49</v>
      </c>
      <c r="D8" s="50" t="s">
        <v>50</v>
      </c>
      <c r="E8" s="47" t="s">
        <v>51</v>
      </c>
      <c r="F8" s="47" t="s">
        <v>52</v>
      </c>
      <c r="G8" s="47" t="s">
        <v>50</v>
      </c>
      <c r="I8" s="67" t="s">
        <v>53</v>
      </c>
      <c r="J8" s="50" t="s">
        <v>71</v>
      </c>
    </row>
    <row r="9" spans="2:28" s="46" customFormat="1" x14ac:dyDescent="0.2">
      <c r="B9" s="45" t="s">
        <v>62</v>
      </c>
      <c r="D9" s="48"/>
      <c r="E9" s="50" t="s">
        <v>63</v>
      </c>
      <c r="F9" s="50" t="s">
        <v>63</v>
      </c>
      <c r="G9" s="48"/>
      <c r="I9" s="50">
        <v>0</v>
      </c>
      <c r="J9" s="61"/>
    </row>
    <row r="10" spans="2:28" s="54" customFormat="1" ht="24" customHeight="1" thickBot="1" x14ac:dyDescent="0.25">
      <c r="B10" s="13" t="s">
        <v>64</v>
      </c>
      <c r="D10" s="47" t="s">
        <v>65</v>
      </c>
      <c r="E10" s="47" t="s">
        <v>65</v>
      </c>
      <c r="F10" s="47" t="s">
        <v>65</v>
      </c>
      <c r="G10" s="47" t="s">
        <v>65</v>
      </c>
      <c r="I10" s="47" t="s">
        <v>65</v>
      </c>
      <c r="J10" s="61"/>
    </row>
    <row r="11" spans="2:28" x14ac:dyDescent="0.2">
      <c r="U11" s="1"/>
      <c r="W11" s="1"/>
      <c r="X11" s="1"/>
      <c r="Y11" s="1"/>
    </row>
    <row r="12" spans="2:28" x14ac:dyDescent="0.2">
      <c r="D12" s="10" t="s">
        <v>717</v>
      </c>
      <c r="E12" s="91">
        <v>54.043700000000001</v>
      </c>
      <c r="F12" s="92">
        <v>-0.81057000000000001</v>
      </c>
      <c r="G12" s="10" t="s">
        <v>718</v>
      </c>
      <c r="I12" s="10">
        <v>30</v>
      </c>
      <c r="J12" s="10" t="s">
        <v>268</v>
      </c>
    </row>
    <row r="13" spans="2:28" x14ac:dyDescent="0.2">
      <c r="D13" s="10" t="s">
        <v>719</v>
      </c>
      <c r="E13" s="91">
        <v>53.7164</v>
      </c>
      <c r="F13" s="92">
        <v>-0.91176999999999997</v>
      </c>
      <c r="G13" s="10" t="s">
        <v>720</v>
      </c>
      <c r="I13" s="10">
        <v>1</v>
      </c>
      <c r="J13" s="10" t="s">
        <v>268</v>
      </c>
    </row>
    <row r="14" spans="2:28" x14ac:dyDescent="0.2">
      <c r="D14" s="10" t="s">
        <v>721</v>
      </c>
      <c r="E14" s="91">
        <v>54.025700000000001</v>
      </c>
      <c r="F14" s="92">
        <v>-2.1484899999999998</v>
      </c>
      <c r="G14" s="10" t="s">
        <v>722</v>
      </c>
      <c r="I14" s="10">
        <v>9</v>
      </c>
      <c r="J14" s="10" t="s">
        <v>264</v>
      </c>
    </row>
    <row r="15" spans="2:28" x14ac:dyDescent="0.2">
      <c r="D15" s="10" t="s">
        <v>723</v>
      </c>
      <c r="E15" s="91">
        <v>53.830500000000001</v>
      </c>
      <c r="F15" s="92">
        <v>-0.12322</v>
      </c>
      <c r="G15" s="10" t="s">
        <v>724</v>
      </c>
      <c r="I15" s="10">
        <v>1</v>
      </c>
      <c r="J15" s="10" t="s">
        <v>268</v>
      </c>
    </row>
    <row r="16" spans="2:28" x14ac:dyDescent="0.2">
      <c r="D16" s="10" t="s">
        <v>725</v>
      </c>
      <c r="E16" s="91">
        <v>54.1175</v>
      </c>
      <c r="F16" s="92">
        <v>-1.60164</v>
      </c>
      <c r="G16" s="10" t="s">
        <v>726</v>
      </c>
      <c r="I16" s="10">
        <v>28</v>
      </c>
      <c r="J16" s="10" t="s">
        <v>268</v>
      </c>
    </row>
    <row r="17" spans="4:10" x14ac:dyDescent="0.2">
      <c r="D17" s="10" t="s">
        <v>727</v>
      </c>
      <c r="E17" s="91">
        <v>54.066200000000002</v>
      </c>
      <c r="F17" s="92">
        <v>-1.2902899999999999</v>
      </c>
      <c r="G17" s="10" t="s">
        <v>728</v>
      </c>
      <c r="I17" s="10">
        <v>0</v>
      </c>
      <c r="J17" s="10" t="s">
        <v>268</v>
      </c>
    </row>
    <row r="18" spans="4:10" x14ac:dyDescent="0.2">
      <c r="D18" s="10" t="s">
        <v>729</v>
      </c>
      <c r="E18" s="91">
        <v>54.063299999999998</v>
      </c>
      <c r="F18" s="92">
        <v>-1.28786</v>
      </c>
      <c r="G18" s="10" t="s">
        <v>730</v>
      </c>
      <c r="I18" s="10">
        <v>1</v>
      </c>
      <c r="J18" s="10" t="s">
        <v>268</v>
      </c>
    </row>
    <row r="19" spans="4:10" x14ac:dyDescent="0.2">
      <c r="D19" s="10" t="s">
        <v>731</v>
      </c>
      <c r="E19" s="91">
        <v>54.192599999999999</v>
      </c>
      <c r="F19" s="92">
        <v>-1.10806</v>
      </c>
      <c r="G19" s="10" t="s">
        <v>732</v>
      </c>
      <c r="I19" s="10">
        <v>0</v>
      </c>
      <c r="J19" s="10" t="s">
        <v>264</v>
      </c>
    </row>
    <row r="20" spans="4:10" x14ac:dyDescent="0.2">
      <c r="D20" s="10" t="s">
        <v>733</v>
      </c>
      <c r="E20" s="91">
        <v>54.312800000000003</v>
      </c>
      <c r="F20" s="92">
        <v>-2.2175400000000001</v>
      </c>
      <c r="G20" s="10" t="s">
        <v>734</v>
      </c>
      <c r="I20" s="10">
        <v>11</v>
      </c>
      <c r="J20" s="10" t="s">
        <v>268</v>
      </c>
    </row>
    <row r="21" spans="4:10" x14ac:dyDescent="0.2">
      <c r="D21" s="10" t="s">
        <v>735</v>
      </c>
      <c r="E21" s="91">
        <v>54.276600000000002</v>
      </c>
      <c r="F21" s="92">
        <v>-0.87694000000000005</v>
      </c>
      <c r="G21" s="10" t="s">
        <v>736</v>
      </c>
      <c r="I21" s="10">
        <v>0</v>
      </c>
      <c r="J21" s="10" t="s">
        <v>268</v>
      </c>
    </row>
    <row r="22" spans="4:10" x14ac:dyDescent="0.2">
      <c r="D22" s="10" t="s">
        <v>737</v>
      </c>
      <c r="E22" s="91">
        <v>54.434899999999999</v>
      </c>
      <c r="F22" s="92">
        <v>-1.4056299999999999</v>
      </c>
      <c r="G22" s="10" t="s">
        <v>738</v>
      </c>
      <c r="I22" s="10">
        <v>2</v>
      </c>
      <c r="J22" s="10" t="s">
        <v>268</v>
      </c>
    </row>
    <row r="23" spans="4:10" x14ac:dyDescent="0.2">
      <c r="D23" s="10" t="s">
        <v>739</v>
      </c>
      <c r="E23" s="91">
        <v>54.034799999999997</v>
      </c>
      <c r="F23" s="92">
        <v>-1.9226300000000001</v>
      </c>
      <c r="G23" s="10" t="s">
        <v>740</v>
      </c>
      <c r="I23" s="10">
        <v>5</v>
      </c>
      <c r="J23" s="10" t="s">
        <v>268</v>
      </c>
    </row>
    <row r="24" spans="4:10" x14ac:dyDescent="0.2">
      <c r="D24" s="10" t="s">
        <v>741</v>
      </c>
      <c r="E24" s="91">
        <v>54.333599999999997</v>
      </c>
      <c r="F24" s="92">
        <v>-1.69146</v>
      </c>
      <c r="G24" s="10" t="s">
        <v>742</v>
      </c>
      <c r="I24" s="10">
        <v>2</v>
      </c>
      <c r="J24" s="10" t="s">
        <v>268</v>
      </c>
    </row>
    <row r="25" spans="4:10" x14ac:dyDescent="0.2">
      <c r="D25" s="10" t="s">
        <v>743</v>
      </c>
      <c r="E25" s="91">
        <v>54.173900000000003</v>
      </c>
      <c r="F25" s="92">
        <v>-1.38622</v>
      </c>
      <c r="G25" s="10" t="s">
        <v>744</v>
      </c>
      <c r="I25" s="10">
        <v>0</v>
      </c>
      <c r="J25" s="10" t="s">
        <v>264</v>
      </c>
    </row>
    <row r="26" spans="4:10" x14ac:dyDescent="0.2">
      <c r="D26" s="10" t="s">
        <v>745</v>
      </c>
      <c r="E26" s="91">
        <v>53.924199999999999</v>
      </c>
      <c r="F26" s="92">
        <v>-1.15126</v>
      </c>
      <c r="G26" s="10" t="s">
        <v>746</v>
      </c>
      <c r="I26" s="10">
        <v>3</v>
      </c>
      <c r="J26" s="10" t="s">
        <v>268</v>
      </c>
    </row>
    <row r="27" spans="4:10" x14ac:dyDescent="0.2">
      <c r="D27" s="10" t="s">
        <v>747</v>
      </c>
      <c r="E27" s="91">
        <v>54.3125</v>
      </c>
      <c r="F27" s="92">
        <v>-2.0824699999999998</v>
      </c>
      <c r="G27" s="10" t="s">
        <v>748</v>
      </c>
      <c r="I27" s="10">
        <v>14</v>
      </c>
      <c r="J27" s="10" t="s">
        <v>268</v>
      </c>
    </row>
    <row r="28" spans="4:10" x14ac:dyDescent="0.2">
      <c r="D28" s="10" t="s">
        <v>749</v>
      </c>
      <c r="E28" s="91">
        <v>53.7453</v>
      </c>
      <c r="F28" s="92">
        <v>-0.91147999999999996</v>
      </c>
      <c r="G28" s="10" t="s">
        <v>750</v>
      </c>
      <c r="I28" s="10">
        <v>5</v>
      </c>
      <c r="J28" s="10" t="s">
        <v>268</v>
      </c>
    </row>
    <row r="29" spans="4:10" x14ac:dyDescent="0.2">
      <c r="D29" s="10" t="s">
        <v>751</v>
      </c>
      <c r="E29" s="91">
        <v>53.171300000000002</v>
      </c>
      <c r="F29" s="92">
        <v>-1.33928</v>
      </c>
      <c r="G29" s="10" t="s">
        <v>752</v>
      </c>
      <c r="I29" s="10">
        <v>0</v>
      </c>
      <c r="J29" s="10" t="s">
        <v>268</v>
      </c>
    </row>
    <row r="30" spans="4:10" x14ac:dyDescent="0.2">
      <c r="D30" s="10" t="s">
        <v>753</v>
      </c>
      <c r="E30" s="91">
        <v>53.94</v>
      </c>
      <c r="F30" s="92">
        <v>-0.19223000000000001</v>
      </c>
      <c r="G30" s="10" t="s">
        <v>754</v>
      </c>
      <c r="I30" s="10">
        <v>0</v>
      </c>
      <c r="J30" s="10" t="s">
        <v>268</v>
      </c>
    </row>
    <row r="31" spans="4:10" x14ac:dyDescent="0.2">
      <c r="D31" s="10" t="s">
        <v>755</v>
      </c>
      <c r="E31" s="91">
        <v>54.293500000000002</v>
      </c>
      <c r="F31" s="92">
        <v>-1.98316</v>
      </c>
      <c r="G31" s="10" t="s">
        <v>756</v>
      </c>
      <c r="I31" s="10">
        <v>2</v>
      </c>
      <c r="J31" s="10" t="s">
        <v>268</v>
      </c>
    </row>
    <row r="32" spans="4:10" x14ac:dyDescent="0.2">
      <c r="D32" s="10" t="s">
        <v>757</v>
      </c>
      <c r="E32" s="91">
        <v>54.291600000000003</v>
      </c>
      <c r="F32" s="92">
        <v>-1.98969</v>
      </c>
      <c r="G32" s="10" t="s">
        <v>758</v>
      </c>
      <c r="I32" s="10">
        <v>0</v>
      </c>
      <c r="J32" s="10" t="s">
        <v>268</v>
      </c>
    </row>
    <row r="33" spans="4:10" x14ac:dyDescent="0.2">
      <c r="D33" s="10" t="s">
        <v>759</v>
      </c>
      <c r="E33" s="91">
        <v>54.31</v>
      </c>
      <c r="F33" s="92">
        <v>-2.10128</v>
      </c>
      <c r="G33" s="10" t="s">
        <v>760</v>
      </c>
      <c r="I33" s="10">
        <v>2</v>
      </c>
      <c r="J33" s="10" t="s">
        <v>268</v>
      </c>
    </row>
    <row r="34" spans="4:10" x14ac:dyDescent="0.2">
      <c r="D34" s="10" t="s">
        <v>761</v>
      </c>
      <c r="E34" s="91">
        <v>54.187100000000001</v>
      </c>
      <c r="F34" s="92">
        <v>-1.4428000000000001</v>
      </c>
      <c r="G34" s="10" t="s">
        <v>762</v>
      </c>
      <c r="I34" s="10">
        <v>4</v>
      </c>
      <c r="J34" s="10" t="s">
        <v>268</v>
      </c>
    </row>
    <row r="35" spans="4:10" x14ac:dyDescent="0.2">
      <c r="D35" s="10" t="s">
        <v>763</v>
      </c>
      <c r="E35" s="91">
        <v>54.205199999999998</v>
      </c>
      <c r="F35" s="92">
        <v>-1.45235</v>
      </c>
      <c r="G35" s="10" t="s">
        <v>764</v>
      </c>
      <c r="I35" s="10">
        <v>0</v>
      </c>
      <c r="J35" s="10" t="s">
        <v>264</v>
      </c>
    </row>
    <row r="36" spans="4:10" x14ac:dyDescent="0.2">
      <c r="D36" s="10" t="s">
        <v>765</v>
      </c>
      <c r="E36" s="91">
        <v>53.276899999999998</v>
      </c>
      <c r="F36" s="92">
        <v>-1.4932000000000001</v>
      </c>
      <c r="G36" s="10" t="s">
        <v>766</v>
      </c>
      <c r="I36" s="10">
        <v>1</v>
      </c>
      <c r="J36" s="10" t="s">
        <v>268</v>
      </c>
    </row>
    <row r="37" spans="4:10" x14ac:dyDescent="0.2">
      <c r="D37" s="10" t="s">
        <v>767</v>
      </c>
      <c r="E37" s="91">
        <v>53.747700000000002</v>
      </c>
      <c r="F37" s="92">
        <v>-0.95801000000000003</v>
      </c>
      <c r="G37" s="10" t="s">
        <v>768</v>
      </c>
      <c r="I37" s="10">
        <v>22</v>
      </c>
      <c r="J37" s="10" t="s">
        <v>268</v>
      </c>
    </row>
    <row r="38" spans="4:10" x14ac:dyDescent="0.2">
      <c r="D38" s="10" t="s">
        <v>769</v>
      </c>
      <c r="E38" s="91">
        <v>53.523000000000003</v>
      </c>
      <c r="F38" s="92">
        <v>-1.28383</v>
      </c>
      <c r="G38" s="10" t="s">
        <v>770</v>
      </c>
      <c r="I38" s="10">
        <v>3</v>
      </c>
      <c r="J38" s="10" t="s">
        <v>264</v>
      </c>
    </row>
    <row r="39" spans="4:10" x14ac:dyDescent="0.2">
      <c r="D39" s="10" t="s">
        <v>771</v>
      </c>
      <c r="E39" s="91">
        <v>53.629300000000001</v>
      </c>
      <c r="F39" s="92">
        <v>-1.6190599999999999</v>
      </c>
      <c r="G39" s="10" t="s">
        <v>772</v>
      </c>
      <c r="I39" s="10">
        <v>0</v>
      </c>
      <c r="J39" s="10" t="s">
        <v>268</v>
      </c>
    </row>
    <row r="40" spans="4:10" x14ac:dyDescent="0.2">
      <c r="D40" s="10" t="s">
        <v>773</v>
      </c>
      <c r="E40" s="91">
        <v>53.682699999999997</v>
      </c>
      <c r="F40" s="92">
        <v>-1.9045799999999999</v>
      </c>
      <c r="G40" s="10" t="s">
        <v>774</v>
      </c>
      <c r="I40" s="10">
        <v>0</v>
      </c>
      <c r="J40" s="10" t="s">
        <v>268</v>
      </c>
    </row>
    <row r="41" spans="4:10" x14ac:dyDescent="0.2">
      <c r="D41" s="10" t="s">
        <v>775</v>
      </c>
      <c r="E41" s="91">
        <v>54.061900000000001</v>
      </c>
      <c r="F41" s="92">
        <v>-0.90666000000000002</v>
      </c>
      <c r="G41" s="10" t="s">
        <v>776</v>
      </c>
      <c r="I41" s="10">
        <v>1</v>
      </c>
      <c r="J41" s="10" t="s">
        <v>268</v>
      </c>
    </row>
    <row r="42" spans="4:10" x14ac:dyDescent="0.2">
      <c r="D42" s="10" t="s">
        <v>777</v>
      </c>
      <c r="E42" s="91">
        <v>53.967199999999998</v>
      </c>
      <c r="F42" s="92">
        <v>-1.8849400000000001</v>
      </c>
      <c r="G42" s="10" t="s">
        <v>778</v>
      </c>
      <c r="I42" s="10">
        <v>3</v>
      </c>
      <c r="J42" s="10" t="s">
        <v>266</v>
      </c>
    </row>
    <row r="43" spans="4:10" x14ac:dyDescent="0.2">
      <c r="D43" s="10" t="s">
        <v>779</v>
      </c>
      <c r="E43" s="91">
        <v>53.5809</v>
      </c>
      <c r="F43" s="92">
        <v>-0.96586000000000005</v>
      </c>
      <c r="G43" s="10" t="s">
        <v>780</v>
      </c>
      <c r="I43" s="10">
        <v>3</v>
      </c>
      <c r="J43" s="10" t="s">
        <v>268</v>
      </c>
    </row>
    <row r="44" spans="4:10" x14ac:dyDescent="0.2">
      <c r="D44" s="10" t="s">
        <v>781</v>
      </c>
      <c r="E44" s="91">
        <v>53.970500000000001</v>
      </c>
      <c r="F44" s="92">
        <v>-1.59073</v>
      </c>
      <c r="G44" s="10" t="s">
        <v>782</v>
      </c>
      <c r="I44" s="10">
        <v>0</v>
      </c>
      <c r="J44" s="10" t="s">
        <v>268</v>
      </c>
    </row>
    <row r="45" spans="4:10" x14ac:dyDescent="0.2">
      <c r="D45" s="10" t="s">
        <v>783</v>
      </c>
      <c r="E45" s="91">
        <v>53.972299999999997</v>
      </c>
      <c r="F45" s="92">
        <v>-0.31705</v>
      </c>
      <c r="G45" s="10" t="s">
        <v>784</v>
      </c>
      <c r="I45" s="10">
        <v>3</v>
      </c>
      <c r="J45" s="10" t="s">
        <v>268</v>
      </c>
    </row>
    <row r="46" spans="4:10" x14ac:dyDescent="0.2">
      <c r="D46" s="10" t="s">
        <v>785</v>
      </c>
      <c r="E46" s="91">
        <v>53.704799999999999</v>
      </c>
      <c r="F46" s="92">
        <v>-1.71902</v>
      </c>
      <c r="G46" s="10" t="s">
        <v>786</v>
      </c>
      <c r="I46" s="10">
        <v>28</v>
      </c>
      <c r="J46" s="10" t="s">
        <v>268</v>
      </c>
    </row>
    <row r="47" spans="4:10" x14ac:dyDescent="0.2">
      <c r="D47" s="10" t="s">
        <v>787</v>
      </c>
      <c r="E47" s="91">
        <v>54.006700000000002</v>
      </c>
      <c r="F47" s="92">
        <v>-2.1523300000000001</v>
      </c>
      <c r="G47" s="10" t="s">
        <v>788</v>
      </c>
      <c r="I47" s="10">
        <v>0</v>
      </c>
      <c r="J47" s="10" t="s">
        <v>268</v>
      </c>
    </row>
    <row r="48" spans="4:10" x14ac:dyDescent="0.2">
      <c r="D48" s="10" t="s">
        <v>789</v>
      </c>
      <c r="E48" s="91">
        <v>54.330500000000001</v>
      </c>
      <c r="F48" s="92">
        <v>-1.81741</v>
      </c>
      <c r="G48" s="10" t="s">
        <v>790</v>
      </c>
      <c r="I48" s="10">
        <v>0</v>
      </c>
      <c r="J48" s="10" t="s">
        <v>264</v>
      </c>
    </row>
    <row r="49" spans="4:10" x14ac:dyDescent="0.2">
      <c r="D49" s="10" t="s">
        <v>791</v>
      </c>
      <c r="E49" s="91">
        <v>54.127499999999998</v>
      </c>
      <c r="F49" s="92">
        <v>-0.77425999999999995</v>
      </c>
      <c r="G49" s="10" t="s">
        <v>792</v>
      </c>
      <c r="I49" s="10">
        <v>3</v>
      </c>
      <c r="J49" s="10" t="s">
        <v>268</v>
      </c>
    </row>
    <row r="50" spans="4:10" x14ac:dyDescent="0.2">
      <c r="D50" s="10" t="s">
        <v>793</v>
      </c>
      <c r="E50" s="91">
        <v>53.934600000000003</v>
      </c>
      <c r="F50" s="92">
        <v>-0.22101000000000001</v>
      </c>
      <c r="G50" s="10" t="s">
        <v>794</v>
      </c>
      <c r="I50" s="10">
        <v>0</v>
      </c>
      <c r="J50" s="10" t="s">
        <v>264</v>
      </c>
    </row>
    <row r="51" spans="4:10" x14ac:dyDescent="0.2">
      <c r="D51" s="10" t="s">
        <v>795</v>
      </c>
      <c r="E51" s="91">
        <v>54.0974</v>
      </c>
      <c r="F51" s="92">
        <v>-1.4857800000000001</v>
      </c>
      <c r="G51" s="10" t="s">
        <v>796</v>
      </c>
      <c r="I51" s="10">
        <v>0</v>
      </c>
      <c r="J51" s="10" t="s">
        <v>268</v>
      </c>
    </row>
    <row r="52" spans="4:10" x14ac:dyDescent="0.2">
      <c r="D52" s="10" t="s">
        <v>797</v>
      </c>
      <c r="E52" s="91">
        <v>53.979700000000001</v>
      </c>
      <c r="F52" s="92">
        <v>-0.79283000000000003</v>
      </c>
      <c r="G52" s="10" t="s">
        <v>798</v>
      </c>
      <c r="I52" s="10">
        <v>15</v>
      </c>
      <c r="J52" s="10" t="s">
        <v>268</v>
      </c>
    </row>
    <row r="53" spans="4:10" x14ac:dyDescent="0.2">
      <c r="D53" s="10" t="s">
        <v>799</v>
      </c>
      <c r="E53" s="91">
        <v>53.973399999999998</v>
      </c>
      <c r="F53" s="92">
        <v>-1.6865300000000001</v>
      </c>
      <c r="G53" s="10" t="s">
        <v>800</v>
      </c>
      <c r="I53" s="10">
        <v>11</v>
      </c>
      <c r="J53" s="10" t="s">
        <v>268</v>
      </c>
    </row>
    <row r="54" spans="4:10" x14ac:dyDescent="0.2">
      <c r="D54" s="10" t="s">
        <v>801</v>
      </c>
      <c r="E54" s="91">
        <v>53.994399999999999</v>
      </c>
      <c r="F54" s="92">
        <v>-1.74603</v>
      </c>
      <c r="G54" s="10" t="s">
        <v>802</v>
      </c>
      <c r="I54" s="10">
        <v>0</v>
      </c>
      <c r="J54" s="10" t="s">
        <v>268</v>
      </c>
    </row>
    <row r="55" spans="4:10" x14ac:dyDescent="0.2">
      <c r="D55" s="10" t="s">
        <v>803</v>
      </c>
      <c r="E55" s="91">
        <v>53.996200000000002</v>
      </c>
      <c r="F55" s="92">
        <v>-1.7407600000000001</v>
      </c>
      <c r="G55" s="10" t="s">
        <v>804</v>
      </c>
      <c r="I55" s="10">
        <v>0</v>
      </c>
      <c r="J55" s="10" t="s">
        <v>268</v>
      </c>
    </row>
    <row r="56" spans="4:10" x14ac:dyDescent="0.2">
      <c r="D56" s="10" t="s">
        <v>805</v>
      </c>
      <c r="E56" s="91">
        <v>54.291600000000003</v>
      </c>
      <c r="F56" s="92">
        <v>-1.3435900000000001</v>
      </c>
      <c r="G56" s="10" t="s">
        <v>806</v>
      </c>
      <c r="I56" s="10">
        <v>1</v>
      </c>
      <c r="J56" s="10" t="s">
        <v>268</v>
      </c>
    </row>
    <row r="57" spans="4:10" x14ac:dyDescent="0.2">
      <c r="D57" s="10" t="s">
        <v>807</v>
      </c>
      <c r="E57" s="91">
        <v>54.429600000000001</v>
      </c>
      <c r="F57" s="92">
        <v>-0.93481999999999998</v>
      </c>
      <c r="G57" s="10" t="s">
        <v>808</v>
      </c>
      <c r="I57" s="10">
        <v>12</v>
      </c>
      <c r="J57" s="10" t="s">
        <v>272</v>
      </c>
    </row>
    <row r="58" spans="4:10" x14ac:dyDescent="0.2">
      <c r="D58" s="10" t="s">
        <v>809</v>
      </c>
      <c r="E58" s="91">
        <v>54.142699999999998</v>
      </c>
      <c r="F58" s="92">
        <v>-1.08969</v>
      </c>
      <c r="G58" s="10" t="s">
        <v>810</v>
      </c>
      <c r="I58" s="10">
        <v>4</v>
      </c>
      <c r="J58" s="10" t="s">
        <v>268</v>
      </c>
    </row>
    <row r="59" spans="4:10" x14ac:dyDescent="0.2">
      <c r="D59" s="10" t="s">
        <v>811</v>
      </c>
      <c r="E59" s="91">
        <v>54.194299999999998</v>
      </c>
      <c r="F59" s="92">
        <v>-0.86829999999999996</v>
      </c>
      <c r="G59" s="10" t="s">
        <v>812</v>
      </c>
      <c r="I59" s="10">
        <v>0</v>
      </c>
      <c r="J59" s="10" t="s">
        <v>268</v>
      </c>
    </row>
    <row r="60" spans="4:10" x14ac:dyDescent="0.2">
      <c r="D60" s="10" t="s">
        <v>813</v>
      </c>
      <c r="E60" s="91">
        <v>53.762700000000002</v>
      </c>
      <c r="F60" s="92">
        <v>-1.0731200000000001</v>
      </c>
      <c r="G60" s="10" t="s">
        <v>814</v>
      </c>
      <c r="I60" s="10">
        <v>2</v>
      </c>
      <c r="J60" s="10" t="s">
        <v>268</v>
      </c>
    </row>
    <row r="61" spans="4:10" x14ac:dyDescent="0.2">
      <c r="D61" s="10" t="s">
        <v>815</v>
      </c>
      <c r="E61" s="91">
        <v>53.956299999999999</v>
      </c>
      <c r="F61" s="92">
        <v>-2.08507</v>
      </c>
      <c r="G61" s="10" t="s">
        <v>816</v>
      </c>
      <c r="I61" s="10">
        <v>0</v>
      </c>
      <c r="J61" s="10" t="s">
        <v>268</v>
      </c>
    </row>
    <row r="62" spans="4:10" x14ac:dyDescent="0.2">
      <c r="D62" s="10" t="s">
        <v>817</v>
      </c>
      <c r="E62" s="91">
        <v>54.348399999999998</v>
      </c>
      <c r="F62" s="92">
        <v>-0.44763999999999998</v>
      </c>
      <c r="G62" s="10" t="s">
        <v>818</v>
      </c>
      <c r="I62" s="10">
        <v>1</v>
      </c>
      <c r="J62" s="10" t="s">
        <v>268</v>
      </c>
    </row>
    <row r="63" spans="4:10" x14ac:dyDescent="0.2">
      <c r="D63" s="10" t="s">
        <v>819</v>
      </c>
      <c r="E63" s="91">
        <v>53.813499999999998</v>
      </c>
      <c r="F63" s="92">
        <v>-0.92093000000000003</v>
      </c>
      <c r="G63" s="10" t="s">
        <v>820</v>
      </c>
      <c r="I63" s="10">
        <v>0</v>
      </c>
      <c r="J63" s="10" t="s">
        <v>268</v>
      </c>
    </row>
    <row r="64" spans="4:10" x14ac:dyDescent="0.2">
      <c r="D64" s="10" t="s">
        <v>821</v>
      </c>
      <c r="E64" s="91">
        <v>54.188400000000001</v>
      </c>
      <c r="F64" s="92">
        <v>-2.0928499999999999</v>
      </c>
      <c r="G64" s="10" t="s">
        <v>822</v>
      </c>
      <c r="I64" s="10">
        <v>32</v>
      </c>
      <c r="J64" s="10" t="s">
        <v>270</v>
      </c>
    </row>
    <row r="65" spans="4:10" x14ac:dyDescent="0.2">
      <c r="D65" s="10" t="s">
        <v>823</v>
      </c>
      <c r="E65" s="91">
        <v>54.010599999999997</v>
      </c>
      <c r="F65" s="92">
        <v>-0.82909999999999995</v>
      </c>
      <c r="G65" s="10" t="s">
        <v>824</v>
      </c>
      <c r="I65" s="10">
        <v>0</v>
      </c>
      <c r="J65" s="10" t="s">
        <v>268</v>
      </c>
    </row>
    <row r="66" spans="4:10" x14ac:dyDescent="0.2">
      <c r="D66" s="10" t="s">
        <v>825</v>
      </c>
      <c r="E66" s="91">
        <v>53.735999999999997</v>
      </c>
      <c r="F66" s="92">
        <v>-1.0979699999999999</v>
      </c>
      <c r="G66" s="10" t="s">
        <v>826</v>
      </c>
      <c r="I66" s="10">
        <v>1</v>
      </c>
      <c r="J66" s="10" t="s">
        <v>268</v>
      </c>
    </row>
    <row r="67" spans="4:10" x14ac:dyDescent="0.2">
      <c r="D67" s="10" t="s">
        <v>827</v>
      </c>
      <c r="E67" s="91">
        <v>54.042999999999999</v>
      </c>
      <c r="F67" s="92">
        <v>-1.94974</v>
      </c>
      <c r="G67" s="10" t="s">
        <v>828</v>
      </c>
      <c r="I67" s="10">
        <v>3</v>
      </c>
      <c r="J67" s="10" t="s">
        <v>268</v>
      </c>
    </row>
    <row r="68" spans="4:10" x14ac:dyDescent="0.2">
      <c r="D68" s="10" t="s">
        <v>829</v>
      </c>
      <c r="E68" s="91">
        <v>54.278300000000002</v>
      </c>
      <c r="F68" s="92">
        <v>-1.62958</v>
      </c>
      <c r="G68" s="10" t="s">
        <v>830</v>
      </c>
      <c r="I68" s="10">
        <v>2</v>
      </c>
      <c r="J68" s="10" t="s">
        <v>268</v>
      </c>
    </row>
    <row r="69" spans="4:10" x14ac:dyDescent="0.2">
      <c r="D69" s="10" t="s">
        <v>831</v>
      </c>
      <c r="E69" s="91">
        <v>54.301099999999998</v>
      </c>
      <c r="F69" s="92">
        <v>-2.1674000000000002</v>
      </c>
      <c r="G69" s="10" t="s">
        <v>832</v>
      </c>
      <c r="I69" s="10">
        <v>1</v>
      </c>
      <c r="J69" s="10" t="s">
        <v>268</v>
      </c>
    </row>
    <row r="70" spans="4:10" x14ac:dyDescent="0.2">
      <c r="D70" s="10" t="s">
        <v>833</v>
      </c>
      <c r="E70" s="91">
        <v>54.046999999999997</v>
      </c>
      <c r="F70" s="92">
        <v>-0.31322</v>
      </c>
      <c r="G70" s="10" t="s">
        <v>834</v>
      </c>
      <c r="I70" s="10">
        <v>0</v>
      </c>
      <c r="J70" s="10" t="s">
        <v>268</v>
      </c>
    </row>
    <row r="71" spans="4:10" x14ac:dyDescent="0.2">
      <c r="D71" s="10" t="s">
        <v>835</v>
      </c>
      <c r="E71" s="91">
        <v>54.051000000000002</v>
      </c>
      <c r="F71" s="92">
        <v>-0.32018999999999997</v>
      </c>
      <c r="G71" s="10" t="s">
        <v>836</v>
      </c>
      <c r="I71" s="10">
        <v>1</v>
      </c>
      <c r="J71" s="10" t="s">
        <v>268</v>
      </c>
    </row>
    <row r="72" spans="4:10" x14ac:dyDescent="0.2">
      <c r="D72" s="10" t="s">
        <v>837</v>
      </c>
      <c r="E72" s="91">
        <v>54.131900000000002</v>
      </c>
      <c r="F72" s="92">
        <v>-0.33853</v>
      </c>
      <c r="G72" s="105" t="s">
        <v>838</v>
      </c>
      <c r="I72" s="10">
        <v>1</v>
      </c>
      <c r="J72" s="10" t="s">
        <v>268</v>
      </c>
    </row>
    <row r="73" spans="4:10" x14ac:dyDescent="0.2">
      <c r="D73" s="10" t="s">
        <v>839</v>
      </c>
      <c r="E73" s="91">
        <v>53.767200000000003</v>
      </c>
      <c r="F73" s="92">
        <v>-0.1119</v>
      </c>
      <c r="G73" s="10" t="s">
        <v>840</v>
      </c>
      <c r="I73" s="10">
        <v>4</v>
      </c>
      <c r="J73" s="10" t="s">
        <v>268</v>
      </c>
    </row>
    <row r="74" spans="4:10" x14ac:dyDescent="0.2">
      <c r="D74" s="10" t="s">
        <v>841</v>
      </c>
      <c r="E74" s="91">
        <v>54.077500000000001</v>
      </c>
      <c r="F74" s="92">
        <v>-0.78974999999999995</v>
      </c>
      <c r="G74" s="10" t="s">
        <v>842</v>
      </c>
      <c r="I74" s="10">
        <v>17</v>
      </c>
      <c r="J74" s="10" t="s">
        <v>268</v>
      </c>
    </row>
    <row r="75" spans="4:10" x14ac:dyDescent="0.2">
      <c r="D75" s="10" t="s">
        <v>843</v>
      </c>
      <c r="E75" s="91">
        <v>54.012900000000002</v>
      </c>
      <c r="F75" s="92">
        <v>-0.88229000000000002</v>
      </c>
      <c r="G75" s="10" t="s">
        <v>844</v>
      </c>
      <c r="I75" s="10">
        <v>2</v>
      </c>
      <c r="J75" s="10" t="s">
        <v>268</v>
      </c>
    </row>
    <row r="76" spans="4:10" x14ac:dyDescent="0.2">
      <c r="D76" s="10" t="s">
        <v>845</v>
      </c>
      <c r="E76" s="91">
        <v>53.497700000000002</v>
      </c>
      <c r="F76" s="92">
        <v>-1.2295499999999999</v>
      </c>
      <c r="G76" s="10" t="s">
        <v>846</v>
      </c>
      <c r="I76" s="10">
        <v>0</v>
      </c>
      <c r="J76" s="10" t="s">
        <v>268</v>
      </c>
    </row>
    <row r="77" spans="4:10" x14ac:dyDescent="0.2">
      <c r="D77" s="10" t="s">
        <v>847</v>
      </c>
      <c r="E77" s="91">
        <v>53.5291</v>
      </c>
      <c r="F77" s="92">
        <v>-1.73126</v>
      </c>
      <c r="G77" s="10" t="s">
        <v>848</v>
      </c>
      <c r="I77" s="10">
        <v>17</v>
      </c>
      <c r="J77" s="10" t="s">
        <v>268</v>
      </c>
    </row>
    <row r="78" spans="4:10" x14ac:dyDescent="0.2">
      <c r="D78" s="10" t="s">
        <v>849</v>
      </c>
      <c r="E78" s="91">
        <v>54.188299999999998</v>
      </c>
      <c r="F78" s="92">
        <v>-1.24004</v>
      </c>
      <c r="G78" s="10" t="s">
        <v>850</v>
      </c>
      <c r="I78" s="10">
        <v>1</v>
      </c>
      <c r="J78" s="10" t="s">
        <v>268</v>
      </c>
    </row>
    <row r="79" spans="4:10" x14ac:dyDescent="0.2">
      <c r="D79" s="10" t="s">
        <v>851</v>
      </c>
      <c r="E79" s="91">
        <v>54.258899999999997</v>
      </c>
      <c r="F79" s="92">
        <v>-1.88507</v>
      </c>
      <c r="G79" s="10" t="s">
        <v>852</v>
      </c>
      <c r="I79" s="10">
        <v>4</v>
      </c>
      <c r="J79" s="10" t="s">
        <v>268</v>
      </c>
    </row>
    <row r="80" spans="4:10" x14ac:dyDescent="0.2">
      <c r="D80" s="10" t="s">
        <v>853</v>
      </c>
      <c r="E80" s="91">
        <v>54.303899999999999</v>
      </c>
      <c r="F80" s="92">
        <v>-1.98529</v>
      </c>
      <c r="G80" s="10" t="s">
        <v>854</v>
      </c>
      <c r="I80" s="10">
        <v>1</v>
      </c>
      <c r="J80" s="10" t="s">
        <v>268</v>
      </c>
    </row>
    <row r="81" spans="4:10" x14ac:dyDescent="0.2">
      <c r="D81" s="10" t="s">
        <v>855</v>
      </c>
      <c r="E81" s="91">
        <v>54.247199999999999</v>
      </c>
      <c r="F81" s="92">
        <v>-1.50925</v>
      </c>
      <c r="G81" s="10" t="s">
        <v>856</v>
      </c>
      <c r="I81" s="10">
        <v>1</v>
      </c>
      <c r="J81" s="10" t="s">
        <v>268</v>
      </c>
    </row>
    <row r="82" spans="4:10" x14ac:dyDescent="0.2">
      <c r="D82" s="10" t="s">
        <v>857</v>
      </c>
      <c r="E82" s="91">
        <v>54.311799999999998</v>
      </c>
      <c r="F82" s="92">
        <v>-1.93221</v>
      </c>
      <c r="G82" s="10" t="s">
        <v>858</v>
      </c>
      <c r="I82" s="10">
        <v>7</v>
      </c>
      <c r="J82" s="10" t="s">
        <v>268</v>
      </c>
    </row>
    <row r="83" spans="4:10" x14ac:dyDescent="0.2">
      <c r="D83" s="10" t="s">
        <v>859</v>
      </c>
      <c r="E83" s="91">
        <v>53.92</v>
      </c>
      <c r="F83" s="92">
        <v>-0.27812999999999999</v>
      </c>
      <c r="G83" s="10" t="s">
        <v>860</v>
      </c>
      <c r="I83" s="10">
        <v>3</v>
      </c>
      <c r="J83" s="10" t="s">
        <v>268</v>
      </c>
    </row>
    <row r="84" spans="4:10" x14ac:dyDescent="0.2">
      <c r="D84" s="10" t="s">
        <v>861</v>
      </c>
      <c r="E84" s="91">
        <v>53.980400000000003</v>
      </c>
      <c r="F84" s="92">
        <v>-1.3209900000000001</v>
      </c>
      <c r="G84" s="10" t="s">
        <v>862</v>
      </c>
      <c r="I84" s="10">
        <v>0</v>
      </c>
      <c r="J84" s="10" t="s">
        <v>268</v>
      </c>
    </row>
    <row r="85" spans="4:10" x14ac:dyDescent="0.2">
      <c r="D85" s="10" t="s">
        <v>863</v>
      </c>
      <c r="E85" s="91">
        <v>54.197800000000001</v>
      </c>
      <c r="F85" s="92">
        <v>-1.43591</v>
      </c>
      <c r="G85" s="10" t="s">
        <v>864</v>
      </c>
      <c r="I85" s="10">
        <v>1</v>
      </c>
      <c r="J85" s="10" t="s">
        <v>268</v>
      </c>
    </row>
    <row r="86" spans="4:10" x14ac:dyDescent="0.2">
      <c r="D86" s="10" t="s">
        <v>865</v>
      </c>
      <c r="E86" s="91">
        <v>53.569200000000002</v>
      </c>
      <c r="F86" s="92">
        <v>-1.5746800000000001</v>
      </c>
      <c r="G86" s="10" t="s">
        <v>866</v>
      </c>
      <c r="I86" s="10">
        <v>1</v>
      </c>
      <c r="J86" s="10" t="s">
        <v>268</v>
      </c>
    </row>
    <row r="87" spans="4:10" x14ac:dyDescent="0.2">
      <c r="D87" s="10" t="s">
        <v>867</v>
      </c>
      <c r="E87" s="91">
        <v>54.4268</v>
      </c>
      <c r="F87" s="92">
        <v>-2.0045000000000002</v>
      </c>
      <c r="G87" s="10" t="s">
        <v>868</v>
      </c>
      <c r="I87" s="10">
        <v>4</v>
      </c>
      <c r="J87" s="10" t="s">
        <v>268</v>
      </c>
    </row>
    <row r="88" spans="4:10" x14ac:dyDescent="0.2">
      <c r="D88" s="10" t="s">
        <v>869</v>
      </c>
      <c r="E88" s="91">
        <v>53.720700000000001</v>
      </c>
      <c r="F88" s="92">
        <v>-1.0990200000000001</v>
      </c>
      <c r="G88" s="10" t="s">
        <v>870</v>
      </c>
      <c r="I88" s="10">
        <v>0</v>
      </c>
      <c r="J88" s="10" t="s">
        <v>264</v>
      </c>
    </row>
    <row r="89" spans="4:10" x14ac:dyDescent="0.2">
      <c r="D89" s="10" t="s">
        <v>871</v>
      </c>
      <c r="E89" s="91">
        <v>53.645499999999998</v>
      </c>
      <c r="F89" s="92">
        <v>-1.05081</v>
      </c>
      <c r="G89" s="10" t="s">
        <v>872</v>
      </c>
      <c r="I89" s="10">
        <v>1</v>
      </c>
      <c r="J89" s="10" t="s">
        <v>268</v>
      </c>
    </row>
    <row r="90" spans="4:10" x14ac:dyDescent="0.2">
      <c r="D90" s="10" t="s">
        <v>873</v>
      </c>
      <c r="E90" s="91">
        <v>53.243899999999996</v>
      </c>
      <c r="F90" s="92">
        <v>-1.30871</v>
      </c>
      <c r="G90" s="10" t="s">
        <v>874</v>
      </c>
      <c r="I90" s="10">
        <v>0</v>
      </c>
      <c r="J90" s="10" t="s">
        <v>268</v>
      </c>
    </row>
    <row r="91" spans="4:10" x14ac:dyDescent="0.2">
      <c r="D91" s="10" t="s">
        <v>875</v>
      </c>
      <c r="E91" s="91">
        <v>53.6571</v>
      </c>
      <c r="F91" s="92">
        <v>-1.4617800000000001</v>
      </c>
      <c r="G91" s="10" t="s">
        <v>876</v>
      </c>
      <c r="I91" s="10">
        <v>0</v>
      </c>
      <c r="J91" s="10" t="s">
        <v>268</v>
      </c>
    </row>
    <row r="92" spans="4:10" x14ac:dyDescent="0.2">
      <c r="D92" s="10" t="s">
        <v>877</v>
      </c>
      <c r="E92" s="91">
        <v>53.606400000000001</v>
      </c>
      <c r="F92" s="92">
        <v>-1.5558700000000001</v>
      </c>
      <c r="G92" s="10" t="s">
        <v>878</v>
      </c>
      <c r="I92" s="10">
        <v>0</v>
      </c>
      <c r="J92" s="10" t="s">
        <v>268</v>
      </c>
    </row>
    <row r="93" spans="4:10" x14ac:dyDescent="0.2">
      <c r="D93" s="10" t="s">
        <v>879</v>
      </c>
      <c r="E93" s="91">
        <v>54.033499999999997</v>
      </c>
      <c r="F93" s="92">
        <v>-0.94698000000000004</v>
      </c>
      <c r="G93" s="10" t="s">
        <v>880</v>
      </c>
      <c r="I93" s="10">
        <v>0</v>
      </c>
      <c r="J93" s="10" t="s">
        <v>268</v>
      </c>
    </row>
    <row r="94" spans="4:10" x14ac:dyDescent="0.2">
      <c r="D94" s="10" t="s">
        <v>881</v>
      </c>
      <c r="E94" s="91">
        <v>53.566299999999998</v>
      </c>
      <c r="F94" s="92">
        <v>-1.3121100000000001</v>
      </c>
      <c r="G94" s="10" t="s">
        <v>882</v>
      </c>
      <c r="I94" s="10">
        <v>3</v>
      </c>
      <c r="J94" s="10" t="s">
        <v>268</v>
      </c>
    </row>
    <row r="95" spans="4:10" x14ac:dyDescent="0.2">
      <c r="D95" s="10" t="s">
        <v>883</v>
      </c>
      <c r="E95" s="91">
        <v>53.464500000000001</v>
      </c>
      <c r="F95" s="92">
        <v>-1.22336</v>
      </c>
      <c r="G95" s="10" t="s">
        <v>884</v>
      </c>
      <c r="I95" s="10">
        <v>3</v>
      </c>
      <c r="J95" s="10" t="s">
        <v>266</v>
      </c>
    </row>
    <row r="96" spans="4:10" x14ac:dyDescent="0.2">
      <c r="D96" s="10" t="s">
        <v>885</v>
      </c>
      <c r="E96" s="91">
        <v>54.254899999999999</v>
      </c>
      <c r="F96" s="92">
        <v>-1.1809000000000001</v>
      </c>
      <c r="G96" s="10" t="s">
        <v>886</v>
      </c>
      <c r="I96" s="10">
        <v>1</v>
      </c>
      <c r="J96" s="10" t="s">
        <v>268</v>
      </c>
    </row>
    <row r="97" spans="3:10" x14ac:dyDescent="0.2">
      <c r="D97" s="10" t="s">
        <v>887</v>
      </c>
      <c r="E97" s="91">
        <v>54.482799999999997</v>
      </c>
      <c r="F97" s="92">
        <v>-0.97801000000000005</v>
      </c>
      <c r="G97" s="10" t="s">
        <v>888</v>
      </c>
      <c r="I97" s="10">
        <v>2</v>
      </c>
      <c r="J97" s="10" t="s">
        <v>268</v>
      </c>
    </row>
    <row r="98" spans="3:10" x14ac:dyDescent="0.2">
      <c r="D98" s="10" t="s">
        <v>889</v>
      </c>
      <c r="E98" s="91">
        <v>54.130299999999998</v>
      </c>
      <c r="F98" s="92">
        <v>-0.90434000000000003</v>
      </c>
      <c r="G98" s="10" t="s">
        <v>890</v>
      </c>
      <c r="I98" s="10">
        <v>1</v>
      </c>
      <c r="J98" s="10" t="s">
        <v>268</v>
      </c>
    </row>
    <row r="99" spans="3:10" x14ac:dyDescent="0.2">
      <c r="D99" s="10" t="s">
        <v>891</v>
      </c>
      <c r="E99" s="91">
        <v>53.990699999999997</v>
      </c>
      <c r="F99" s="92">
        <v>-2.1474500000000001</v>
      </c>
      <c r="G99" s="10" t="s">
        <v>892</v>
      </c>
      <c r="I99" s="10">
        <v>2</v>
      </c>
      <c r="J99" s="10" t="s">
        <v>268</v>
      </c>
    </row>
    <row r="100" spans="3:10" x14ac:dyDescent="0.2">
      <c r="D100" s="10" t="s">
        <v>893</v>
      </c>
      <c r="E100" s="91">
        <v>54.0989</v>
      </c>
      <c r="F100" s="92">
        <v>-2.0301200000000001</v>
      </c>
      <c r="G100" s="10" t="s">
        <v>894</v>
      </c>
      <c r="I100" s="10">
        <v>0</v>
      </c>
      <c r="J100" s="10" t="s">
        <v>268</v>
      </c>
    </row>
    <row r="101" spans="3:10" x14ac:dyDescent="0.2">
      <c r="D101" s="10" t="s">
        <v>895</v>
      </c>
      <c r="E101" s="91">
        <v>54.311500000000002</v>
      </c>
      <c r="F101" s="92">
        <v>-1.7381500000000001</v>
      </c>
      <c r="G101" s="10" t="s">
        <v>896</v>
      </c>
      <c r="I101" s="10">
        <v>1</v>
      </c>
      <c r="J101" s="10" t="s">
        <v>268</v>
      </c>
    </row>
    <row r="102" spans="3:10" x14ac:dyDescent="0.2">
      <c r="D102" s="10" t="s">
        <v>897</v>
      </c>
      <c r="E102" s="91">
        <v>54.287500000000001</v>
      </c>
      <c r="F102" s="92">
        <v>-2.1242100000000002</v>
      </c>
      <c r="G102" s="10" t="s">
        <v>898</v>
      </c>
      <c r="I102" s="10">
        <v>1</v>
      </c>
      <c r="J102" s="10" t="s">
        <v>268</v>
      </c>
    </row>
    <row r="103" spans="3:10" x14ac:dyDescent="0.2">
      <c r="D103" s="10" t="s">
        <v>899</v>
      </c>
      <c r="E103" s="91">
        <v>54.299599999999998</v>
      </c>
      <c r="F103" s="92">
        <v>-1.2878799999999999</v>
      </c>
      <c r="G103" s="10" t="s">
        <v>900</v>
      </c>
      <c r="I103" s="10">
        <v>0</v>
      </c>
      <c r="J103" s="10" t="s">
        <v>268</v>
      </c>
    </row>
    <row r="104" spans="3:10" x14ac:dyDescent="0.2">
      <c r="D104" s="10" t="s">
        <v>901</v>
      </c>
      <c r="E104" s="91">
        <v>53.650599999999997</v>
      </c>
      <c r="F104" s="92">
        <v>-1.58144</v>
      </c>
      <c r="G104" s="10" t="s">
        <v>902</v>
      </c>
      <c r="H104" s="14"/>
      <c r="I104" s="10">
        <v>0</v>
      </c>
      <c r="J104" s="10" t="s">
        <v>268</v>
      </c>
    </row>
    <row r="105" spans="3:10" x14ac:dyDescent="0.2">
      <c r="D105" s="10" t="s">
        <v>903</v>
      </c>
      <c r="E105" s="91">
        <v>54.185699999999997</v>
      </c>
      <c r="F105" s="92">
        <v>-1.18188</v>
      </c>
      <c r="G105" s="10" t="s">
        <v>904</v>
      </c>
      <c r="I105" s="10">
        <v>0</v>
      </c>
      <c r="J105" s="10" t="s">
        <v>268</v>
      </c>
    </row>
    <row r="106" spans="3:10" x14ac:dyDescent="0.2">
      <c r="C106" s="14"/>
      <c r="D106" s="10" t="s">
        <v>905</v>
      </c>
      <c r="E106" s="91">
        <v>54.306600000000003</v>
      </c>
      <c r="F106" s="92">
        <v>-1.6212</v>
      </c>
      <c r="G106" s="10" t="s">
        <v>906</v>
      </c>
      <c r="I106" s="10">
        <v>4</v>
      </c>
      <c r="J106" s="10" t="s">
        <v>268</v>
      </c>
    </row>
    <row r="107" spans="3:10" x14ac:dyDescent="0.2">
      <c r="D107" s="10" t="s">
        <v>907</v>
      </c>
      <c r="E107" s="91">
        <v>54.073300000000003</v>
      </c>
      <c r="F107" s="92">
        <v>-0.87788999999999995</v>
      </c>
      <c r="G107" s="10" t="s">
        <v>908</v>
      </c>
      <c r="I107" s="10">
        <v>6</v>
      </c>
      <c r="J107" s="10" t="s">
        <v>268</v>
      </c>
    </row>
    <row r="108" spans="3:10" x14ac:dyDescent="0.2">
      <c r="D108" s="10" t="s">
        <v>909</v>
      </c>
      <c r="E108" s="91">
        <v>54.097099999999998</v>
      </c>
      <c r="F108" s="92">
        <v>-0.87346999999999997</v>
      </c>
      <c r="G108" s="10" t="s">
        <v>910</v>
      </c>
      <c r="I108" s="10">
        <v>0</v>
      </c>
      <c r="J108" s="10" t="s">
        <v>268</v>
      </c>
    </row>
    <row r="109" spans="3:10" x14ac:dyDescent="0.2">
      <c r="D109" s="10" t="s">
        <v>911</v>
      </c>
      <c r="E109" s="91">
        <v>53.509</v>
      </c>
      <c r="F109" s="92">
        <v>-1.5367500000000001</v>
      </c>
      <c r="G109" s="10" t="s">
        <v>912</v>
      </c>
      <c r="I109" s="10">
        <v>4</v>
      </c>
      <c r="J109" s="10" t="s">
        <v>268</v>
      </c>
    </row>
    <row r="110" spans="3:10" x14ac:dyDescent="0.2">
      <c r="D110" s="10" t="s">
        <v>913</v>
      </c>
      <c r="E110" s="91">
        <v>54.127299999999998</v>
      </c>
      <c r="F110" s="92">
        <v>-1.13514</v>
      </c>
      <c r="G110" s="10" t="s">
        <v>914</v>
      </c>
      <c r="I110" s="10">
        <v>8</v>
      </c>
      <c r="J110" s="10" t="s">
        <v>268</v>
      </c>
    </row>
    <row r="111" spans="3:10" x14ac:dyDescent="0.2">
      <c r="D111" s="10" t="s">
        <v>915</v>
      </c>
      <c r="E111" s="91">
        <v>53.685699999999997</v>
      </c>
      <c r="F111" s="92">
        <v>-1.21126</v>
      </c>
      <c r="G111" s="10" t="s">
        <v>916</v>
      </c>
      <c r="I111" s="10">
        <v>18</v>
      </c>
      <c r="J111" s="10" t="s">
        <v>272</v>
      </c>
    </row>
    <row r="112" spans="3:10" x14ac:dyDescent="0.2">
      <c r="D112" s="10" t="s">
        <v>917</v>
      </c>
      <c r="E112" s="91">
        <v>53.532299999999999</v>
      </c>
      <c r="F112" s="92">
        <v>-1.7102999999999999</v>
      </c>
      <c r="G112" s="10" t="s">
        <v>918</v>
      </c>
      <c r="I112" s="10">
        <v>2</v>
      </c>
      <c r="J112" s="10" t="s">
        <v>1635</v>
      </c>
    </row>
    <row r="113" spans="4:10" x14ac:dyDescent="0.2">
      <c r="D113" s="10" t="s">
        <v>919</v>
      </c>
      <c r="E113" s="91">
        <v>54.146500000000003</v>
      </c>
      <c r="F113" s="92">
        <v>-1.35714</v>
      </c>
      <c r="G113" s="10" t="s">
        <v>920</v>
      </c>
      <c r="I113" s="10">
        <v>1</v>
      </c>
      <c r="J113" s="10" t="s">
        <v>268</v>
      </c>
    </row>
    <row r="114" spans="4:10" x14ac:dyDescent="0.2">
      <c r="D114" s="10" t="s">
        <v>921</v>
      </c>
      <c r="E114" s="91">
        <v>54.385199999999998</v>
      </c>
      <c r="F114" s="92">
        <v>-1.48631</v>
      </c>
      <c r="G114" s="10" t="s">
        <v>922</v>
      </c>
      <c r="I114" s="10">
        <v>1</v>
      </c>
      <c r="J114" s="10" t="s">
        <v>268</v>
      </c>
    </row>
    <row r="115" spans="4:10" x14ac:dyDescent="0.2">
      <c r="D115" s="10" t="s">
        <v>923</v>
      </c>
      <c r="E115" s="91">
        <v>54.4651</v>
      </c>
      <c r="F115" s="92">
        <v>-0.90766999999999998</v>
      </c>
      <c r="G115" s="10" t="s">
        <v>924</v>
      </c>
      <c r="I115" s="10">
        <v>2</v>
      </c>
      <c r="J115" s="10" t="s">
        <v>268</v>
      </c>
    </row>
    <row r="116" spans="4:10" x14ac:dyDescent="0.2">
      <c r="D116" s="10" t="s">
        <v>925</v>
      </c>
      <c r="E116" s="91">
        <v>53.632899999999999</v>
      </c>
      <c r="F116" s="92">
        <v>-1.53894</v>
      </c>
      <c r="G116" s="10" t="s">
        <v>926</v>
      </c>
      <c r="I116" s="10">
        <v>30</v>
      </c>
      <c r="J116" s="10" t="s">
        <v>268</v>
      </c>
    </row>
    <row r="117" spans="4:10" x14ac:dyDescent="0.2">
      <c r="D117" s="10" t="s">
        <v>927</v>
      </c>
      <c r="E117" s="91">
        <v>53.911099999999998</v>
      </c>
      <c r="F117" s="92">
        <v>-1.05105</v>
      </c>
      <c r="G117" s="10" t="s">
        <v>928</v>
      </c>
      <c r="I117" s="10">
        <v>0</v>
      </c>
      <c r="J117" s="10" t="s">
        <v>264</v>
      </c>
    </row>
    <row r="118" spans="4:10" x14ac:dyDescent="0.2">
      <c r="D118" s="10" t="s">
        <v>929</v>
      </c>
      <c r="E118" s="91">
        <v>54.154600000000002</v>
      </c>
      <c r="F118" s="92">
        <v>-1.4126399999999999</v>
      </c>
      <c r="G118" s="10" t="s">
        <v>930</v>
      </c>
      <c r="I118" s="10">
        <v>0</v>
      </c>
      <c r="J118" s="10" t="s">
        <v>268</v>
      </c>
    </row>
    <row r="119" spans="4:10" x14ac:dyDescent="0.2">
      <c r="D119" s="10" t="s">
        <v>931</v>
      </c>
      <c r="E119" s="91">
        <v>54.3765</v>
      </c>
      <c r="F119" s="92">
        <v>-1.8289</v>
      </c>
      <c r="G119" s="10" t="s">
        <v>932</v>
      </c>
      <c r="I119" s="10">
        <v>11</v>
      </c>
      <c r="J119" s="10" t="s">
        <v>268</v>
      </c>
    </row>
    <row r="120" spans="4:10" x14ac:dyDescent="0.2">
      <c r="D120" s="10" t="s">
        <v>933</v>
      </c>
      <c r="E120" s="91">
        <v>53.974200000000003</v>
      </c>
      <c r="F120" s="92">
        <v>-1.9312800000000001</v>
      </c>
      <c r="G120" s="10" t="s">
        <v>934</v>
      </c>
      <c r="I120" s="10">
        <v>0</v>
      </c>
      <c r="J120" s="10" t="s">
        <v>268</v>
      </c>
    </row>
    <row r="121" spans="4:10" x14ac:dyDescent="0.2">
      <c r="D121" s="10" t="s">
        <v>935</v>
      </c>
      <c r="E121" s="91">
        <v>53.741799999999998</v>
      </c>
      <c r="F121" s="92">
        <v>-0.96362000000000003</v>
      </c>
      <c r="G121" s="10" t="s">
        <v>936</v>
      </c>
      <c r="I121" s="10">
        <v>5</v>
      </c>
      <c r="J121" s="10" t="s">
        <v>268</v>
      </c>
    </row>
    <row r="122" spans="4:10" x14ac:dyDescent="0.2">
      <c r="D122" s="10" t="s">
        <v>937</v>
      </c>
      <c r="E122" s="91">
        <v>54.093699999999998</v>
      </c>
      <c r="F122" s="92">
        <v>-0.65403</v>
      </c>
      <c r="G122" s="10" t="s">
        <v>938</v>
      </c>
      <c r="I122" s="10">
        <v>8</v>
      </c>
      <c r="J122" s="10" t="s">
        <v>264</v>
      </c>
    </row>
    <row r="123" spans="4:10" x14ac:dyDescent="0.2">
      <c r="D123" s="10" t="s">
        <v>939</v>
      </c>
      <c r="E123" s="91">
        <v>53.5184</v>
      </c>
      <c r="F123" s="92">
        <v>-1.7580499999999999</v>
      </c>
      <c r="G123" s="10" t="s">
        <v>940</v>
      </c>
      <c r="I123" s="10">
        <v>2</v>
      </c>
      <c r="J123" s="10" t="s">
        <v>268</v>
      </c>
    </row>
    <row r="124" spans="4:10" x14ac:dyDescent="0.2">
      <c r="D124" s="10" t="s">
        <v>941</v>
      </c>
      <c r="E124" s="91">
        <v>53.405999999999999</v>
      </c>
      <c r="F124" s="92">
        <v>-1.5740499999999999</v>
      </c>
      <c r="G124" s="10" t="s">
        <v>942</v>
      </c>
      <c r="I124" s="10">
        <v>0</v>
      </c>
      <c r="J124" s="10" t="s">
        <v>268</v>
      </c>
    </row>
    <row r="125" spans="4:10" x14ac:dyDescent="0.2">
      <c r="D125" s="10" t="s">
        <v>943</v>
      </c>
      <c r="E125" s="91">
        <v>53.917900000000003</v>
      </c>
      <c r="F125" s="92">
        <v>-1.53389</v>
      </c>
      <c r="G125" s="10" t="s">
        <v>944</v>
      </c>
      <c r="I125" s="10">
        <v>1</v>
      </c>
      <c r="J125" s="10" t="s">
        <v>268</v>
      </c>
    </row>
    <row r="126" spans="4:10" x14ac:dyDescent="0.2">
      <c r="D126" s="10" t="s">
        <v>945</v>
      </c>
      <c r="E126" s="91">
        <v>53.6479</v>
      </c>
      <c r="F126" s="92">
        <v>0.1186</v>
      </c>
      <c r="G126" s="10" t="s">
        <v>946</v>
      </c>
      <c r="I126" s="10">
        <v>0</v>
      </c>
      <c r="J126" s="10" t="s">
        <v>264</v>
      </c>
    </row>
    <row r="127" spans="4:10" x14ac:dyDescent="0.2">
      <c r="D127" s="10" t="s">
        <v>947</v>
      </c>
      <c r="E127" s="91">
        <v>54.496499999999997</v>
      </c>
      <c r="F127" s="92">
        <v>-0.73060999999999998</v>
      </c>
      <c r="G127" s="10" t="s">
        <v>948</v>
      </c>
      <c r="I127" s="10">
        <v>8</v>
      </c>
      <c r="J127" s="10" t="s">
        <v>268</v>
      </c>
    </row>
    <row r="128" spans="4:10" x14ac:dyDescent="0.2">
      <c r="D128" s="10" t="s">
        <v>949</v>
      </c>
      <c r="E128" s="91">
        <v>53.883800000000001</v>
      </c>
      <c r="F128" s="92">
        <v>-1.6639600000000001</v>
      </c>
      <c r="G128" s="10" t="s">
        <v>950</v>
      </c>
      <c r="I128" s="10">
        <v>2</v>
      </c>
      <c r="J128" s="10" t="s">
        <v>268</v>
      </c>
    </row>
    <row r="129" spans="4:10" x14ac:dyDescent="0.2">
      <c r="D129" s="10" t="s">
        <v>951</v>
      </c>
      <c r="E129" s="91">
        <v>54.4191</v>
      </c>
      <c r="F129" s="92">
        <v>-1.5154300000000001</v>
      </c>
      <c r="G129" s="10" t="s">
        <v>952</v>
      </c>
      <c r="I129" s="10">
        <v>0</v>
      </c>
      <c r="J129" s="10" t="s">
        <v>268</v>
      </c>
    </row>
    <row r="130" spans="4:10" x14ac:dyDescent="0.2">
      <c r="D130" s="10" t="s">
        <v>953</v>
      </c>
      <c r="E130" s="91">
        <v>54.3371</v>
      </c>
      <c r="F130" s="92">
        <v>-1.7406600000000001</v>
      </c>
      <c r="G130" s="10" t="s">
        <v>954</v>
      </c>
      <c r="I130" s="10">
        <v>9</v>
      </c>
      <c r="J130" s="10" t="s">
        <v>268</v>
      </c>
    </row>
    <row r="131" spans="4:10" x14ac:dyDescent="0.2">
      <c r="D131" s="10" t="s">
        <v>955</v>
      </c>
      <c r="E131" s="91">
        <v>54.183300000000003</v>
      </c>
      <c r="F131" s="92">
        <v>-0.5806</v>
      </c>
      <c r="G131" s="10" t="s">
        <v>956</v>
      </c>
      <c r="I131" s="10">
        <v>0</v>
      </c>
      <c r="J131" s="10" t="s">
        <v>268</v>
      </c>
    </row>
    <row r="132" spans="4:10" x14ac:dyDescent="0.2">
      <c r="D132" s="10" t="s">
        <v>957</v>
      </c>
      <c r="E132" s="91">
        <v>53.951099999999997</v>
      </c>
      <c r="F132" s="92">
        <v>-2.1398299999999999</v>
      </c>
      <c r="G132" s="10" t="s">
        <v>958</v>
      </c>
      <c r="I132" s="10">
        <v>5</v>
      </c>
      <c r="J132" s="10" t="s">
        <v>268</v>
      </c>
    </row>
    <row r="133" spans="4:10" x14ac:dyDescent="0.2">
      <c r="D133" s="10" t="s">
        <v>959</v>
      </c>
      <c r="E133" s="91">
        <v>53.871000000000002</v>
      </c>
      <c r="F133" s="92">
        <v>-1.5314300000000001</v>
      </c>
      <c r="G133" s="10" t="s">
        <v>960</v>
      </c>
      <c r="I133" s="10">
        <v>2</v>
      </c>
      <c r="J133" s="10" t="s">
        <v>268</v>
      </c>
    </row>
    <row r="134" spans="4:10" x14ac:dyDescent="0.2">
      <c r="D134" s="10" t="s">
        <v>961</v>
      </c>
      <c r="E134" s="91">
        <v>53.874099999999999</v>
      </c>
      <c r="F134" s="92">
        <v>-1.53007</v>
      </c>
      <c r="G134" s="10" t="s">
        <v>962</v>
      </c>
      <c r="I134" s="10">
        <v>0</v>
      </c>
      <c r="J134" s="10" t="s">
        <v>264</v>
      </c>
    </row>
    <row r="135" spans="4:10" x14ac:dyDescent="0.2">
      <c r="D135" s="10" t="s">
        <v>963</v>
      </c>
      <c r="E135" s="91">
        <v>54.4345</v>
      </c>
      <c r="F135" s="92">
        <v>-0.75460000000000005</v>
      </c>
      <c r="G135" s="10" t="s">
        <v>964</v>
      </c>
      <c r="I135" s="10">
        <v>0</v>
      </c>
      <c r="J135" s="10" t="s">
        <v>268</v>
      </c>
    </row>
    <row r="136" spans="4:10" x14ac:dyDescent="0.2">
      <c r="D136" s="10" t="s">
        <v>965</v>
      </c>
      <c r="E136" s="91">
        <v>54.363999999999997</v>
      </c>
      <c r="F136" s="92">
        <v>-1.3387899999999999</v>
      </c>
      <c r="G136" s="10" t="s">
        <v>966</v>
      </c>
      <c r="I136" s="10">
        <v>6</v>
      </c>
      <c r="J136" s="10" t="s">
        <v>268</v>
      </c>
    </row>
    <row r="137" spans="4:10" x14ac:dyDescent="0.2">
      <c r="D137" s="10" t="s">
        <v>967</v>
      </c>
      <c r="E137" s="91">
        <v>53.849699999999999</v>
      </c>
      <c r="F137" s="92">
        <v>-0.93289</v>
      </c>
      <c r="G137" s="10" t="s">
        <v>968</v>
      </c>
      <c r="I137" s="10">
        <v>0</v>
      </c>
      <c r="J137" s="10" t="s">
        <v>264</v>
      </c>
    </row>
    <row r="138" spans="4:10" x14ac:dyDescent="0.2">
      <c r="D138" s="10" t="s">
        <v>969</v>
      </c>
      <c r="E138" s="91">
        <v>54.249200000000002</v>
      </c>
      <c r="F138" s="92">
        <v>-1.7294400000000001</v>
      </c>
      <c r="G138" s="10" t="s">
        <v>970</v>
      </c>
      <c r="I138" s="10">
        <v>1</v>
      </c>
      <c r="J138" s="10" t="s">
        <v>268</v>
      </c>
    </row>
    <row r="139" spans="4:10" x14ac:dyDescent="0.2">
      <c r="D139" s="10" t="s">
        <v>971</v>
      </c>
      <c r="E139" s="91">
        <v>53.922400000000003</v>
      </c>
      <c r="F139" s="92">
        <v>-0.94377999999999995</v>
      </c>
      <c r="G139" s="10" t="s">
        <v>972</v>
      </c>
      <c r="I139" s="10">
        <v>1</v>
      </c>
      <c r="J139" s="10" t="s">
        <v>264</v>
      </c>
    </row>
    <row r="140" spans="4:10" x14ac:dyDescent="0.2">
      <c r="D140" s="10" t="s">
        <v>973</v>
      </c>
      <c r="E140" s="91">
        <v>53.926699999999997</v>
      </c>
      <c r="F140" s="92">
        <v>-0.93137999999999999</v>
      </c>
      <c r="G140" s="10" t="s">
        <v>974</v>
      </c>
      <c r="I140" s="10">
        <v>66</v>
      </c>
      <c r="J140" s="10" t="s">
        <v>268</v>
      </c>
    </row>
    <row r="141" spans="4:10" x14ac:dyDescent="0.2">
      <c r="D141" s="10" t="s">
        <v>975</v>
      </c>
      <c r="E141" s="91">
        <v>53.973599999999998</v>
      </c>
      <c r="F141" s="92">
        <v>-2.0025599999999999</v>
      </c>
      <c r="G141" s="10" t="s">
        <v>976</v>
      </c>
      <c r="I141" s="10">
        <v>0</v>
      </c>
      <c r="J141" s="10" t="s">
        <v>264</v>
      </c>
    </row>
    <row r="142" spans="4:10" x14ac:dyDescent="0.2">
      <c r="D142" s="10" t="s">
        <v>977</v>
      </c>
      <c r="E142" s="91">
        <v>53.870600000000003</v>
      </c>
      <c r="F142" s="92">
        <v>-1.0525800000000001</v>
      </c>
      <c r="G142" s="10" t="s">
        <v>978</v>
      </c>
      <c r="I142" s="10">
        <v>26</v>
      </c>
      <c r="J142" s="10" t="s">
        <v>272</v>
      </c>
    </row>
    <row r="143" spans="4:10" x14ac:dyDescent="0.2">
      <c r="D143" s="10" t="s">
        <v>979</v>
      </c>
      <c r="E143" s="91">
        <v>53.460099999999997</v>
      </c>
      <c r="F143" s="92">
        <v>-1.5899300000000001</v>
      </c>
      <c r="G143" s="10" t="s">
        <v>980</v>
      </c>
      <c r="I143" s="10">
        <v>20</v>
      </c>
      <c r="J143" s="10" t="s">
        <v>268</v>
      </c>
    </row>
    <row r="144" spans="4:10" x14ac:dyDescent="0.2">
      <c r="D144" s="10" t="s">
        <v>981</v>
      </c>
      <c r="E144" s="91">
        <v>54.101500000000001</v>
      </c>
      <c r="F144" s="92">
        <v>-1.06175</v>
      </c>
      <c r="G144" s="10" t="s">
        <v>982</v>
      </c>
      <c r="I144" s="10">
        <v>20</v>
      </c>
      <c r="J144" s="10" t="s">
        <v>268</v>
      </c>
    </row>
    <row r="145" spans="4:10" x14ac:dyDescent="0.2">
      <c r="D145" s="10" t="s">
        <v>983</v>
      </c>
      <c r="E145" s="91">
        <v>54.224800000000002</v>
      </c>
      <c r="F145" s="92">
        <v>-1.6974400000000001</v>
      </c>
      <c r="G145" s="10" t="s">
        <v>984</v>
      </c>
      <c r="I145" s="10">
        <v>0</v>
      </c>
      <c r="J145" s="10" t="s">
        <v>268</v>
      </c>
    </row>
    <row r="146" spans="4:10" x14ac:dyDescent="0.2">
      <c r="D146" s="10" t="s">
        <v>985</v>
      </c>
      <c r="E146" s="91">
        <v>54.255499999999998</v>
      </c>
      <c r="F146" s="92">
        <v>-1.28878</v>
      </c>
      <c r="G146" s="10" t="s">
        <v>986</v>
      </c>
      <c r="I146" s="10">
        <v>1</v>
      </c>
      <c r="J146" s="10" t="s">
        <v>268</v>
      </c>
    </row>
    <row r="147" spans="4:10" x14ac:dyDescent="0.2">
      <c r="D147" s="10" t="s">
        <v>987</v>
      </c>
      <c r="E147" s="91">
        <v>54.308399999999999</v>
      </c>
      <c r="F147" s="92">
        <v>-1.71814</v>
      </c>
      <c r="G147" s="10" t="s">
        <v>988</v>
      </c>
      <c r="I147" s="10">
        <v>0</v>
      </c>
      <c r="J147" s="10" t="s">
        <v>268</v>
      </c>
    </row>
    <row r="148" spans="4:10" x14ac:dyDescent="0.2">
      <c r="D148" s="10" t="s">
        <v>989</v>
      </c>
      <c r="E148" s="91">
        <v>54.088799999999999</v>
      </c>
      <c r="F148" s="92">
        <v>-0.85324</v>
      </c>
      <c r="G148" s="10" t="s">
        <v>990</v>
      </c>
      <c r="I148" s="10">
        <v>2</v>
      </c>
      <c r="J148" s="10" t="s">
        <v>268</v>
      </c>
    </row>
    <row r="149" spans="4:10" x14ac:dyDescent="0.2">
      <c r="D149" s="10" t="s">
        <v>991</v>
      </c>
      <c r="E149" s="91">
        <v>53.826700000000002</v>
      </c>
      <c r="F149" s="92">
        <v>-1.9222600000000001</v>
      </c>
      <c r="G149" s="10" t="s">
        <v>992</v>
      </c>
      <c r="I149" s="10">
        <v>2</v>
      </c>
      <c r="J149" s="10" t="s">
        <v>268</v>
      </c>
    </row>
    <row r="150" spans="4:10" x14ac:dyDescent="0.2">
      <c r="D150" s="10" t="s">
        <v>993</v>
      </c>
      <c r="E150" s="91">
        <v>54.3947</v>
      </c>
      <c r="F150" s="92">
        <v>-0.57096000000000002</v>
      </c>
      <c r="G150" s="10" t="s">
        <v>994</v>
      </c>
      <c r="I150" s="10">
        <v>0</v>
      </c>
      <c r="J150" s="10" t="s">
        <v>268</v>
      </c>
    </row>
    <row r="151" spans="4:10" x14ac:dyDescent="0.2">
      <c r="D151" s="10" t="s">
        <v>995</v>
      </c>
      <c r="E151" s="91">
        <v>54.0824</v>
      </c>
      <c r="F151" s="92">
        <v>-1.2606999999999999</v>
      </c>
      <c r="G151" s="10" t="s">
        <v>996</v>
      </c>
      <c r="I151" s="10">
        <v>1</v>
      </c>
      <c r="J151" s="10" t="s">
        <v>268</v>
      </c>
    </row>
    <row r="152" spans="4:10" x14ac:dyDescent="0.2">
      <c r="D152" s="10" t="s">
        <v>997</v>
      </c>
      <c r="E152" s="91">
        <v>54.044899999999998</v>
      </c>
      <c r="F152" s="92">
        <v>-0.96096999999999999</v>
      </c>
      <c r="G152" s="10" t="s">
        <v>998</v>
      </c>
      <c r="I152" s="10">
        <v>1</v>
      </c>
      <c r="J152" s="10" t="s">
        <v>268</v>
      </c>
    </row>
    <row r="153" spans="4:10" x14ac:dyDescent="0.2">
      <c r="D153" s="10" t="s">
        <v>999</v>
      </c>
      <c r="E153" s="91">
        <v>53.822699999999998</v>
      </c>
      <c r="F153" s="92">
        <v>-0.85684000000000005</v>
      </c>
      <c r="G153" s="10" t="s">
        <v>1000</v>
      </c>
      <c r="I153" s="10">
        <v>10</v>
      </c>
      <c r="J153" s="10" t="s">
        <v>1635</v>
      </c>
    </row>
    <row r="154" spans="4:10" x14ac:dyDescent="0.2">
      <c r="D154" s="10" t="s">
        <v>1001</v>
      </c>
      <c r="E154" s="91">
        <v>54.015700000000002</v>
      </c>
      <c r="F154" s="92">
        <v>-1.7191799999999999</v>
      </c>
      <c r="G154" s="10" t="s">
        <v>1002</v>
      </c>
      <c r="I154" s="10">
        <v>2</v>
      </c>
      <c r="J154" s="10" t="s">
        <v>268</v>
      </c>
    </row>
    <row r="155" spans="4:10" x14ac:dyDescent="0.2">
      <c r="D155" s="10" t="s">
        <v>1003</v>
      </c>
      <c r="E155" s="91">
        <v>53.976599999999998</v>
      </c>
      <c r="F155" s="92">
        <v>-0.33391999999999999</v>
      </c>
      <c r="G155" s="105" t="s">
        <v>1004</v>
      </c>
      <c r="I155" s="10">
        <v>1</v>
      </c>
      <c r="J155" s="10" t="s">
        <v>264</v>
      </c>
    </row>
    <row r="156" spans="4:10" x14ac:dyDescent="0.2">
      <c r="D156" s="10" t="s">
        <v>1005</v>
      </c>
      <c r="E156" s="91">
        <v>54.078699999999998</v>
      </c>
      <c r="F156" s="92">
        <v>-0.92271000000000003</v>
      </c>
      <c r="G156" s="10" t="s">
        <v>1006</v>
      </c>
      <c r="I156" s="10">
        <v>0</v>
      </c>
      <c r="J156" s="10" t="s">
        <v>268</v>
      </c>
    </row>
    <row r="157" spans="4:10" x14ac:dyDescent="0.2">
      <c r="D157" s="10" t="s">
        <v>1007</v>
      </c>
      <c r="E157" s="91">
        <v>53.883000000000003</v>
      </c>
      <c r="F157" s="92">
        <v>-2.1705999999999999</v>
      </c>
      <c r="G157" s="10" t="s">
        <v>1008</v>
      </c>
      <c r="I157" s="10">
        <v>8</v>
      </c>
      <c r="J157" s="10" t="s">
        <v>266</v>
      </c>
    </row>
    <row r="158" spans="4:10" x14ac:dyDescent="0.2">
      <c r="D158" s="10" t="s">
        <v>1009</v>
      </c>
      <c r="E158" s="91">
        <v>54.135800000000003</v>
      </c>
      <c r="F158" s="92">
        <v>-0.45077</v>
      </c>
      <c r="G158" s="10" t="s">
        <v>1010</v>
      </c>
      <c r="I158" s="10">
        <v>9</v>
      </c>
      <c r="J158" s="10" t="s">
        <v>272</v>
      </c>
    </row>
    <row r="159" spans="4:10" x14ac:dyDescent="0.2">
      <c r="D159" s="10" t="s">
        <v>1011</v>
      </c>
      <c r="E159" s="91">
        <v>54.021299999999997</v>
      </c>
      <c r="F159" s="92">
        <v>-0.66386999999999996</v>
      </c>
      <c r="G159" s="10" t="s">
        <v>1012</v>
      </c>
      <c r="I159" s="10">
        <v>3</v>
      </c>
      <c r="J159" s="10" t="s">
        <v>268</v>
      </c>
    </row>
    <row r="160" spans="4:10" x14ac:dyDescent="0.2">
      <c r="D160" s="10" t="s">
        <v>1013</v>
      </c>
      <c r="E160" s="91">
        <v>54.192700000000002</v>
      </c>
      <c r="F160" s="92">
        <v>-0.49830000000000002</v>
      </c>
      <c r="G160" s="10" t="s">
        <v>1014</v>
      </c>
      <c r="I160" s="10">
        <v>4</v>
      </c>
      <c r="J160" s="10" t="s">
        <v>1635</v>
      </c>
    </row>
    <row r="161" spans="4:10" x14ac:dyDescent="0.2">
      <c r="D161" s="10" t="s">
        <v>1015</v>
      </c>
      <c r="E161" s="91">
        <v>53.979300000000002</v>
      </c>
      <c r="F161" s="92">
        <v>-2.0868799999999998</v>
      </c>
      <c r="G161" s="10" t="s">
        <v>1016</v>
      </c>
      <c r="I161" s="10">
        <v>3</v>
      </c>
      <c r="J161" s="10" t="s">
        <v>268</v>
      </c>
    </row>
    <row r="162" spans="4:10" x14ac:dyDescent="0.2">
      <c r="D162" s="10" t="s">
        <v>1017</v>
      </c>
      <c r="E162" s="91">
        <v>54.016500000000001</v>
      </c>
      <c r="F162" s="92">
        <v>-0.49335000000000001</v>
      </c>
      <c r="G162" s="10" t="s">
        <v>1018</v>
      </c>
      <c r="I162" s="10">
        <v>32</v>
      </c>
      <c r="J162" s="10" t="s">
        <v>272</v>
      </c>
    </row>
    <row r="163" spans="4:10" x14ac:dyDescent="0.2">
      <c r="D163" s="10" t="s">
        <v>1019</v>
      </c>
      <c r="E163" s="91">
        <v>54.464799999999997</v>
      </c>
      <c r="F163" s="92">
        <v>-1.8106899999999999</v>
      </c>
      <c r="G163" s="10" t="s">
        <v>1020</v>
      </c>
      <c r="I163" s="10">
        <v>4</v>
      </c>
      <c r="J163" s="10" t="s">
        <v>268</v>
      </c>
    </row>
    <row r="164" spans="4:10" x14ac:dyDescent="0.2">
      <c r="D164" s="10" t="s">
        <v>1021</v>
      </c>
      <c r="E164" s="91">
        <v>53.743699999999997</v>
      </c>
      <c r="F164" s="92">
        <v>-1.91195</v>
      </c>
      <c r="G164" s="10" t="s">
        <v>1022</v>
      </c>
      <c r="I164" s="10">
        <v>2</v>
      </c>
      <c r="J164" s="10" t="s">
        <v>268</v>
      </c>
    </row>
    <row r="165" spans="4:10" x14ac:dyDescent="0.2">
      <c r="D165" s="10" t="s">
        <v>1023</v>
      </c>
      <c r="E165" s="91">
        <v>54.29</v>
      </c>
      <c r="F165" s="92">
        <v>-0.95662999999999998</v>
      </c>
      <c r="G165" s="10" t="s">
        <v>1024</v>
      </c>
      <c r="I165" s="10">
        <v>0</v>
      </c>
      <c r="J165" s="10" t="s">
        <v>268</v>
      </c>
    </row>
    <row r="166" spans="4:10" x14ac:dyDescent="0.2">
      <c r="D166" s="10" t="s">
        <v>1025</v>
      </c>
      <c r="E166" s="91">
        <v>54.188600000000001</v>
      </c>
      <c r="F166" s="92">
        <v>-1.05122</v>
      </c>
      <c r="G166" s="10" t="s">
        <v>1026</v>
      </c>
      <c r="I166" s="10">
        <v>2</v>
      </c>
      <c r="J166" s="10" t="s">
        <v>268</v>
      </c>
    </row>
    <row r="167" spans="4:10" x14ac:dyDescent="0.2">
      <c r="D167" s="10" t="s">
        <v>1027</v>
      </c>
      <c r="E167" s="91">
        <v>54.4377</v>
      </c>
      <c r="F167" s="92">
        <v>-1.71299</v>
      </c>
      <c r="G167" s="10" t="s">
        <v>1028</v>
      </c>
      <c r="I167" s="10">
        <v>2</v>
      </c>
      <c r="J167" s="10" t="s">
        <v>268</v>
      </c>
    </row>
    <row r="168" spans="4:10" x14ac:dyDescent="0.2">
      <c r="D168" s="10" t="s">
        <v>1029</v>
      </c>
      <c r="E168" s="91">
        <v>54.439300000000003</v>
      </c>
      <c r="F168" s="92">
        <v>-0.79942999999999997</v>
      </c>
      <c r="G168" s="10" t="s">
        <v>1030</v>
      </c>
      <c r="I168" s="10">
        <v>6</v>
      </c>
      <c r="J168" s="10" t="s">
        <v>268</v>
      </c>
    </row>
    <row r="169" spans="4:10" x14ac:dyDescent="0.2">
      <c r="D169" s="10" t="s">
        <v>1031</v>
      </c>
      <c r="E169" s="91">
        <v>54.403799999999997</v>
      </c>
      <c r="F169" s="92">
        <v>-0.72511999999999999</v>
      </c>
      <c r="G169" s="10" t="s">
        <v>1032</v>
      </c>
      <c r="I169" s="10">
        <v>6</v>
      </c>
      <c r="J169" s="10" t="s">
        <v>268</v>
      </c>
    </row>
    <row r="170" spans="4:10" x14ac:dyDescent="0.2">
      <c r="D170" s="10" t="s">
        <v>1033</v>
      </c>
      <c r="E170" s="91">
        <v>53.6937</v>
      </c>
      <c r="F170" s="92">
        <v>-0.95111999999999997</v>
      </c>
      <c r="G170" s="10" t="s">
        <v>1034</v>
      </c>
      <c r="I170" s="10">
        <v>7</v>
      </c>
      <c r="J170" s="10" t="s">
        <v>268</v>
      </c>
    </row>
    <row r="171" spans="4:10" x14ac:dyDescent="0.2">
      <c r="D171" s="10" t="s">
        <v>1035</v>
      </c>
      <c r="E171" s="91">
        <v>53.64</v>
      </c>
      <c r="F171" s="92">
        <v>-1.6230199999999999</v>
      </c>
      <c r="G171" s="10" t="s">
        <v>1036</v>
      </c>
      <c r="I171" s="10">
        <v>14</v>
      </c>
      <c r="J171" s="10" t="s">
        <v>268</v>
      </c>
    </row>
    <row r="172" spans="4:10" x14ac:dyDescent="0.2">
      <c r="D172" s="10" t="s">
        <v>1037</v>
      </c>
      <c r="E172" s="91">
        <v>54.121099999999998</v>
      </c>
      <c r="F172" s="92">
        <v>-1.6482699999999999</v>
      </c>
      <c r="G172" s="10" t="s">
        <v>1038</v>
      </c>
      <c r="I172" s="10">
        <v>0</v>
      </c>
      <c r="J172" s="10" t="s">
        <v>268</v>
      </c>
    </row>
    <row r="173" spans="4:10" x14ac:dyDescent="0.2">
      <c r="D173" s="10" t="s">
        <v>1039</v>
      </c>
      <c r="E173" s="91">
        <v>54.200600000000001</v>
      </c>
      <c r="F173" s="92">
        <v>-0.85882000000000003</v>
      </c>
      <c r="G173" s="10" t="s">
        <v>1040</v>
      </c>
      <c r="I173" s="10">
        <v>1</v>
      </c>
      <c r="J173" s="10" t="s">
        <v>268</v>
      </c>
    </row>
    <row r="174" spans="4:10" x14ac:dyDescent="0.2">
      <c r="D174" s="10" t="s">
        <v>1041</v>
      </c>
      <c r="E174" s="91">
        <v>54.248699999999999</v>
      </c>
      <c r="F174" s="92">
        <v>-0.91993999999999998</v>
      </c>
      <c r="G174" s="10" t="s">
        <v>1042</v>
      </c>
      <c r="I174" s="10">
        <v>1</v>
      </c>
      <c r="J174" s="10" t="s">
        <v>268</v>
      </c>
    </row>
    <row r="175" spans="4:10" x14ac:dyDescent="0.2">
      <c r="D175" s="10" t="s">
        <v>1043</v>
      </c>
      <c r="E175" s="91">
        <v>54.174900000000001</v>
      </c>
      <c r="F175" s="92">
        <v>-0.84113000000000004</v>
      </c>
      <c r="G175" s="10" t="s">
        <v>1044</v>
      </c>
      <c r="I175" s="10">
        <v>2</v>
      </c>
      <c r="J175" s="10" t="s">
        <v>268</v>
      </c>
    </row>
    <row r="176" spans="4:10" x14ac:dyDescent="0.2">
      <c r="D176" s="10" t="s">
        <v>1045</v>
      </c>
      <c r="E176" s="91">
        <v>53.8675</v>
      </c>
      <c r="F176" s="92">
        <v>-0.20377999999999999</v>
      </c>
      <c r="G176" s="10" t="s">
        <v>1046</v>
      </c>
      <c r="I176" s="10">
        <v>4</v>
      </c>
      <c r="J176" s="10" t="s">
        <v>266</v>
      </c>
    </row>
    <row r="177" spans="4:10" x14ac:dyDescent="0.2">
      <c r="D177" s="10" t="s">
        <v>1047</v>
      </c>
      <c r="E177" s="91">
        <v>54.361699999999999</v>
      </c>
      <c r="F177" s="92">
        <v>-1.54376</v>
      </c>
      <c r="G177" s="10" t="s">
        <v>1048</v>
      </c>
      <c r="I177" s="10">
        <v>1</v>
      </c>
      <c r="J177" s="10" t="s">
        <v>268</v>
      </c>
    </row>
    <row r="178" spans="4:10" x14ac:dyDescent="0.2">
      <c r="D178" s="10" t="s">
        <v>1049</v>
      </c>
      <c r="E178" s="91">
        <v>54.432899999999997</v>
      </c>
      <c r="F178" s="92">
        <v>-1.47136</v>
      </c>
      <c r="G178" s="10" t="s">
        <v>1050</v>
      </c>
      <c r="I178" s="10">
        <v>1</v>
      </c>
      <c r="J178" s="10" t="s">
        <v>266</v>
      </c>
    </row>
    <row r="179" spans="4:10" x14ac:dyDescent="0.2">
      <c r="D179" s="10" t="s">
        <v>1051</v>
      </c>
      <c r="E179" s="91">
        <v>54.431600000000003</v>
      </c>
      <c r="F179" s="92">
        <v>-1.4633799999999999</v>
      </c>
      <c r="G179" s="10" t="s">
        <v>1052</v>
      </c>
      <c r="I179" s="10">
        <v>0</v>
      </c>
      <c r="J179" s="10" t="s">
        <v>268</v>
      </c>
    </row>
    <row r="180" spans="4:10" x14ac:dyDescent="0.2">
      <c r="D180" s="10" t="s">
        <v>1053</v>
      </c>
      <c r="E180" s="91">
        <v>53.799199999999999</v>
      </c>
      <c r="F180" s="92">
        <v>-5.9959999999999999E-2</v>
      </c>
      <c r="G180" s="10" t="s">
        <v>1054</v>
      </c>
      <c r="I180" s="10">
        <v>4</v>
      </c>
      <c r="J180" s="10" t="s">
        <v>268</v>
      </c>
    </row>
    <row r="181" spans="4:10" x14ac:dyDescent="0.2">
      <c r="D181" s="10" t="s">
        <v>1055</v>
      </c>
      <c r="E181" s="91">
        <v>54.070900000000002</v>
      </c>
      <c r="F181" s="92">
        <v>-1.91361</v>
      </c>
      <c r="G181" s="10" t="s">
        <v>1056</v>
      </c>
      <c r="I181" s="10">
        <v>0</v>
      </c>
      <c r="J181" s="10" t="s">
        <v>268</v>
      </c>
    </row>
    <row r="182" spans="4:10" x14ac:dyDescent="0.2">
      <c r="D182" s="10" t="s">
        <v>1057</v>
      </c>
      <c r="E182" s="91">
        <v>54.382399999999997</v>
      </c>
      <c r="F182" s="92">
        <v>-1.9264300000000001</v>
      </c>
      <c r="G182" s="10" t="s">
        <v>1058</v>
      </c>
      <c r="I182" s="10">
        <v>0</v>
      </c>
      <c r="J182" s="10" t="s">
        <v>268</v>
      </c>
    </row>
    <row r="183" spans="4:10" x14ac:dyDescent="0.2">
      <c r="D183" s="10" t="s">
        <v>1059</v>
      </c>
      <c r="E183" s="91">
        <v>54.381500000000003</v>
      </c>
      <c r="F183" s="92">
        <v>-1.9309400000000001</v>
      </c>
      <c r="G183" s="10" t="s">
        <v>1060</v>
      </c>
      <c r="I183" s="10">
        <v>0</v>
      </c>
      <c r="J183" s="10" t="s">
        <v>264</v>
      </c>
    </row>
    <row r="184" spans="4:10" x14ac:dyDescent="0.2">
      <c r="D184" s="10" t="s">
        <v>1061</v>
      </c>
      <c r="E184" s="91">
        <v>54.437899999999999</v>
      </c>
      <c r="F184" s="92">
        <v>-0.72738999999999998</v>
      </c>
      <c r="G184" s="10" t="s">
        <v>1062</v>
      </c>
      <c r="I184" s="10">
        <v>0</v>
      </c>
      <c r="J184" s="10" t="s">
        <v>264</v>
      </c>
    </row>
    <row r="185" spans="4:10" x14ac:dyDescent="0.2">
      <c r="D185" s="10" t="s">
        <v>1063</v>
      </c>
      <c r="E185" s="91">
        <v>54.377000000000002</v>
      </c>
      <c r="F185" s="92">
        <v>-2.0775999999999999</v>
      </c>
      <c r="G185" s="10" t="s">
        <v>1064</v>
      </c>
      <c r="I185" s="10">
        <v>5</v>
      </c>
      <c r="J185" s="10" t="s">
        <v>268</v>
      </c>
    </row>
    <row r="186" spans="4:10" x14ac:dyDescent="0.2">
      <c r="D186" s="10" t="s">
        <v>1065</v>
      </c>
      <c r="E186" s="91">
        <v>54.3339</v>
      </c>
      <c r="F186" s="92">
        <v>-1.6244799999999999</v>
      </c>
      <c r="G186" s="10" t="s">
        <v>1066</v>
      </c>
      <c r="I186" s="10">
        <v>2</v>
      </c>
      <c r="J186" s="10" t="s">
        <v>268</v>
      </c>
    </row>
    <row r="187" spans="4:10" x14ac:dyDescent="0.2">
      <c r="D187" s="10" t="s">
        <v>1067</v>
      </c>
      <c r="E187" s="91">
        <v>53.6053</v>
      </c>
      <c r="F187" s="92">
        <v>-1.54741</v>
      </c>
      <c r="G187" s="10" t="s">
        <v>1068</v>
      </c>
      <c r="I187" s="10">
        <v>1</v>
      </c>
      <c r="J187" s="10" t="s">
        <v>268</v>
      </c>
    </row>
    <row r="188" spans="4:10" x14ac:dyDescent="0.2">
      <c r="D188" s="10" t="s">
        <v>1069</v>
      </c>
      <c r="E188" s="91">
        <v>53.607300000000002</v>
      </c>
      <c r="F188" s="92">
        <v>-1.5478799999999999</v>
      </c>
      <c r="G188" s="10" t="s">
        <v>1070</v>
      </c>
      <c r="I188" s="10">
        <v>0</v>
      </c>
      <c r="J188" s="10" t="s">
        <v>268</v>
      </c>
    </row>
    <row r="189" spans="4:10" x14ac:dyDescent="0.2">
      <c r="D189" s="10" t="s">
        <v>1071</v>
      </c>
      <c r="E189" s="91">
        <v>54.061300000000003</v>
      </c>
      <c r="F189" s="92">
        <v>-0.27359</v>
      </c>
      <c r="G189" s="10" t="s">
        <v>1072</v>
      </c>
      <c r="I189" s="10">
        <v>1</v>
      </c>
      <c r="J189" s="10" t="s">
        <v>268</v>
      </c>
    </row>
    <row r="190" spans="4:10" x14ac:dyDescent="0.2">
      <c r="D190" s="10" t="s">
        <v>1073</v>
      </c>
      <c r="E190" s="91">
        <v>53.825299999999999</v>
      </c>
      <c r="F190" s="92">
        <v>-1.8839300000000001</v>
      </c>
      <c r="G190" s="10" t="s">
        <v>1074</v>
      </c>
      <c r="I190" s="10">
        <v>0</v>
      </c>
      <c r="J190" s="10" t="s">
        <v>268</v>
      </c>
    </row>
    <row r="191" spans="4:10" x14ac:dyDescent="0.2">
      <c r="D191" s="10" t="s">
        <v>1075</v>
      </c>
      <c r="E191" s="91">
        <v>53.528799999999997</v>
      </c>
      <c r="F191" s="92">
        <v>-1.7706599999999999</v>
      </c>
      <c r="G191" s="10" t="s">
        <v>1076</v>
      </c>
      <c r="I191" s="10">
        <v>0</v>
      </c>
      <c r="J191" s="10" t="s">
        <v>268</v>
      </c>
    </row>
    <row r="192" spans="4:10" x14ac:dyDescent="0.2">
      <c r="D192" s="10" t="s">
        <v>1077</v>
      </c>
      <c r="E192" s="91">
        <v>54.315199999999997</v>
      </c>
      <c r="F192" s="92">
        <v>-2.2049799999999999</v>
      </c>
      <c r="G192" s="10" t="s">
        <v>1078</v>
      </c>
      <c r="I192" s="10">
        <v>0</v>
      </c>
      <c r="J192" s="10" t="s">
        <v>268</v>
      </c>
    </row>
    <row r="193" spans="4:10" x14ac:dyDescent="0.2">
      <c r="D193" s="10" t="s">
        <v>1079</v>
      </c>
      <c r="E193" s="91">
        <v>54.444099999999999</v>
      </c>
      <c r="F193" s="92">
        <v>-0.69706999999999997</v>
      </c>
      <c r="G193" s="10" t="s">
        <v>1080</v>
      </c>
      <c r="I193" s="10">
        <v>0</v>
      </c>
      <c r="J193" s="10" t="s">
        <v>268</v>
      </c>
    </row>
    <row r="194" spans="4:10" x14ac:dyDescent="0.2">
      <c r="D194" s="10" t="s">
        <v>1081</v>
      </c>
      <c r="E194" s="91">
        <v>53.819299999999998</v>
      </c>
      <c r="F194" s="92">
        <v>-1.88279</v>
      </c>
      <c r="G194" s="10" t="s">
        <v>1082</v>
      </c>
      <c r="I194" s="10">
        <v>0</v>
      </c>
      <c r="J194" s="10" t="s">
        <v>268</v>
      </c>
    </row>
    <row r="195" spans="4:10" x14ac:dyDescent="0.2">
      <c r="D195" s="10" t="s">
        <v>1083</v>
      </c>
      <c r="E195" s="91">
        <v>53.480600000000003</v>
      </c>
      <c r="F195" s="92">
        <v>-1.4417599999999999</v>
      </c>
      <c r="G195" s="10" t="s">
        <v>1084</v>
      </c>
      <c r="I195" s="10">
        <v>0</v>
      </c>
      <c r="J195" s="10" t="s">
        <v>268</v>
      </c>
    </row>
    <row r="196" spans="4:10" x14ac:dyDescent="0.2">
      <c r="D196" s="10" t="s">
        <v>1085</v>
      </c>
      <c r="E196" s="91">
        <v>54.230400000000003</v>
      </c>
      <c r="F196" s="92">
        <v>-0.99058000000000002</v>
      </c>
      <c r="G196" s="10" t="s">
        <v>1086</v>
      </c>
      <c r="I196" s="10">
        <v>5</v>
      </c>
      <c r="J196" s="10" t="s">
        <v>268</v>
      </c>
    </row>
    <row r="197" spans="4:10" x14ac:dyDescent="0.2">
      <c r="D197" s="10" t="s">
        <v>1087</v>
      </c>
      <c r="E197" s="91">
        <v>54.046399999999998</v>
      </c>
      <c r="F197" s="92">
        <v>-0.91866999999999999</v>
      </c>
      <c r="G197" s="10" t="s">
        <v>1088</v>
      </c>
      <c r="I197" s="10">
        <v>22</v>
      </c>
      <c r="J197" s="10" t="s">
        <v>268</v>
      </c>
    </row>
    <row r="198" spans="4:10" x14ac:dyDescent="0.2">
      <c r="D198" s="10" t="s">
        <v>1089</v>
      </c>
      <c r="E198" s="91">
        <v>53.566099999999999</v>
      </c>
      <c r="F198" s="92">
        <v>-0.96558999999999995</v>
      </c>
      <c r="G198" s="10" t="s">
        <v>1090</v>
      </c>
      <c r="I198" s="10">
        <v>2</v>
      </c>
      <c r="J198" s="10" t="s">
        <v>268</v>
      </c>
    </row>
    <row r="199" spans="4:10" x14ac:dyDescent="0.2">
      <c r="D199" s="10" t="s">
        <v>1091</v>
      </c>
      <c r="E199" s="91">
        <v>54.359299999999998</v>
      </c>
      <c r="F199" s="92">
        <v>-0.45384000000000002</v>
      </c>
      <c r="G199" s="10" t="s">
        <v>1092</v>
      </c>
      <c r="I199" s="10">
        <v>1</v>
      </c>
      <c r="J199" s="10" t="s">
        <v>268</v>
      </c>
    </row>
    <row r="200" spans="4:10" x14ac:dyDescent="0.2">
      <c r="D200" s="10" t="s">
        <v>1093</v>
      </c>
      <c r="E200" s="91">
        <v>53.901299999999999</v>
      </c>
      <c r="F200" s="92">
        <v>-0.75607000000000002</v>
      </c>
      <c r="G200" s="10" t="s">
        <v>1094</v>
      </c>
      <c r="I200" s="10">
        <v>1</v>
      </c>
      <c r="J200" s="10" t="s">
        <v>268</v>
      </c>
    </row>
    <row r="201" spans="4:10" x14ac:dyDescent="0.2">
      <c r="D201" s="10" t="s">
        <v>1095</v>
      </c>
      <c r="E201" s="91">
        <v>54.385800000000003</v>
      </c>
      <c r="F201" s="92">
        <v>-1.9743299999999999</v>
      </c>
      <c r="G201" s="10" t="s">
        <v>1096</v>
      </c>
      <c r="I201" s="10">
        <v>3</v>
      </c>
      <c r="J201" s="10" t="s">
        <v>268</v>
      </c>
    </row>
    <row r="202" spans="4:10" x14ac:dyDescent="0.2">
      <c r="D202" s="10" t="s">
        <v>1097</v>
      </c>
      <c r="E202" s="91">
        <v>53.9221</v>
      </c>
      <c r="F202" s="92">
        <v>-1.2362</v>
      </c>
      <c r="G202" s="10" t="s">
        <v>1098</v>
      </c>
      <c r="I202" s="10">
        <v>0</v>
      </c>
      <c r="J202" s="10" t="s">
        <v>264</v>
      </c>
    </row>
    <row r="203" spans="4:10" x14ac:dyDescent="0.2">
      <c r="D203" s="10" t="s">
        <v>1099</v>
      </c>
      <c r="E203" s="91">
        <v>54.055999999999997</v>
      </c>
      <c r="F203" s="92">
        <v>-1.9601900000000001</v>
      </c>
      <c r="G203" s="10" t="s">
        <v>1100</v>
      </c>
      <c r="I203" s="10">
        <v>0</v>
      </c>
      <c r="J203" s="10" t="s">
        <v>268</v>
      </c>
    </row>
    <row r="204" spans="4:10" x14ac:dyDescent="0.2">
      <c r="D204" s="10" t="s">
        <v>1101</v>
      </c>
      <c r="E204" s="91">
        <v>54.238199999999999</v>
      </c>
      <c r="F204" s="92">
        <v>-1.0446599999999999</v>
      </c>
      <c r="G204" s="10" t="s">
        <v>1102</v>
      </c>
      <c r="I204" s="10">
        <v>3</v>
      </c>
      <c r="J204" s="10" t="s">
        <v>268</v>
      </c>
    </row>
    <row r="205" spans="4:10" x14ac:dyDescent="0.2">
      <c r="D205" s="10" t="s">
        <v>1103</v>
      </c>
      <c r="E205" s="91">
        <v>54.1248</v>
      </c>
      <c r="F205" s="92">
        <v>-1.32551</v>
      </c>
      <c r="G205" s="10" t="s">
        <v>1104</v>
      </c>
      <c r="I205" s="10">
        <v>33</v>
      </c>
      <c r="J205" s="10" t="s">
        <v>268</v>
      </c>
    </row>
    <row r="206" spans="4:10" x14ac:dyDescent="0.2">
      <c r="D206" s="10" t="s">
        <v>1105</v>
      </c>
      <c r="E206" s="91">
        <v>54.022100000000002</v>
      </c>
      <c r="F206" s="92">
        <v>-2.0599599999999998</v>
      </c>
      <c r="G206" s="10" t="s">
        <v>1106</v>
      </c>
      <c r="I206" s="10">
        <v>10</v>
      </c>
      <c r="J206" s="10" t="s">
        <v>268</v>
      </c>
    </row>
    <row r="207" spans="4:10" x14ac:dyDescent="0.2">
      <c r="D207" s="10" t="s">
        <v>1107</v>
      </c>
      <c r="E207" s="91">
        <v>53.427799999999998</v>
      </c>
      <c r="F207" s="92">
        <v>-1.59874</v>
      </c>
      <c r="G207" s="10" t="s">
        <v>1108</v>
      </c>
      <c r="I207" s="10">
        <v>3</v>
      </c>
      <c r="J207" s="10" t="s">
        <v>268</v>
      </c>
    </row>
    <row r="208" spans="4:10" x14ac:dyDescent="0.2">
      <c r="D208" s="10" t="s">
        <v>1109</v>
      </c>
      <c r="E208" s="91">
        <v>53.585299999999997</v>
      </c>
      <c r="F208" s="92">
        <v>-1.5839000000000001</v>
      </c>
      <c r="G208" s="10" t="s">
        <v>1110</v>
      </c>
      <c r="I208" s="10">
        <v>5</v>
      </c>
      <c r="J208" s="10" t="s">
        <v>268</v>
      </c>
    </row>
    <row r="209" spans="4:10" x14ac:dyDescent="0.2">
      <c r="D209" s="10" t="s">
        <v>1111</v>
      </c>
      <c r="E209" s="91">
        <v>53.509399999999999</v>
      </c>
      <c r="F209" s="92">
        <v>-1.2482599999999999</v>
      </c>
      <c r="G209" s="10" t="s">
        <v>1112</v>
      </c>
      <c r="I209" s="10">
        <v>1</v>
      </c>
      <c r="J209" s="10" t="s">
        <v>268</v>
      </c>
    </row>
    <row r="210" spans="4:10" x14ac:dyDescent="0.2">
      <c r="D210" s="10" t="s">
        <v>1113</v>
      </c>
      <c r="E210" s="91">
        <v>53.777099999999997</v>
      </c>
      <c r="F210" s="92">
        <v>-1.84405</v>
      </c>
      <c r="G210" s="10" t="s">
        <v>1114</v>
      </c>
      <c r="I210" s="10">
        <v>1</v>
      </c>
      <c r="J210" s="10" t="s">
        <v>268</v>
      </c>
    </row>
    <row r="211" spans="4:10" x14ac:dyDescent="0.2">
      <c r="D211" s="10" t="s">
        <v>1115</v>
      </c>
      <c r="E211" s="91">
        <v>53.705500000000001</v>
      </c>
      <c r="F211" s="92">
        <v>2.9950000000000001E-2</v>
      </c>
      <c r="G211" s="10" t="s">
        <v>1116</v>
      </c>
      <c r="I211" s="10">
        <v>0</v>
      </c>
      <c r="J211" s="10" t="s">
        <v>268</v>
      </c>
    </row>
    <row r="212" spans="4:10" x14ac:dyDescent="0.2">
      <c r="D212" s="10" t="s">
        <v>1117</v>
      </c>
      <c r="E212" s="91">
        <v>53.494199999999999</v>
      </c>
      <c r="F212" s="92">
        <v>-1.6441300000000001</v>
      </c>
      <c r="G212" s="10" t="s">
        <v>1118</v>
      </c>
      <c r="I212" s="10">
        <v>0</v>
      </c>
      <c r="J212" s="10" t="s">
        <v>268</v>
      </c>
    </row>
    <row r="213" spans="4:10" x14ac:dyDescent="0.2">
      <c r="D213" s="10" t="s">
        <v>1119</v>
      </c>
      <c r="E213" s="91">
        <v>53.905700000000003</v>
      </c>
      <c r="F213" s="92">
        <v>-0.52869999999999995</v>
      </c>
      <c r="G213" s="10" t="s">
        <v>1120</v>
      </c>
      <c r="I213" s="10">
        <v>0</v>
      </c>
      <c r="J213" s="10" t="s">
        <v>268</v>
      </c>
    </row>
    <row r="214" spans="4:10" x14ac:dyDescent="0.2">
      <c r="D214" s="10" t="s">
        <v>1121</v>
      </c>
      <c r="E214" s="91">
        <v>53.296799999999998</v>
      </c>
      <c r="F214" s="92">
        <v>-1.50972</v>
      </c>
      <c r="G214" s="10" t="s">
        <v>1122</v>
      </c>
      <c r="I214" s="10">
        <v>0</v>
      </c>
      <c r="J214" s="10" t="s">
        <v>264</v>
      </c>
    </row>
    <row r="215" spans="4:10" x14ac:dyDescent="0.2">
      <c r="D215" s="10" t="s">
        <v>1123</v>
      </c>
      <c r="E215" s="91">
        <v>53.692500000000003</v>
      </c>
      <c r="F215" s="92">
        <v>6.7900000000000002E-2</v>
      </c>
      <c r="G215" s="10" t="s">
        <v>1124</v>
      </c>
      <c r="I215" s="10">
        <v>6</v>
      </c>
      <c r="J215" s="10" t="s">
        <v>268</v>
      </c>
    </row>
    <row r="216" spans="4:10" x14ac:dyDescent="0.2">
      <c r="D216" s="10" t="s">
        <v>1125</v>
      </c>
      <c r="E216" s="91">
        <v>53.980600000000003</v>
      </c>
      <c r="F216" s="92">
        <v>-0.97765000000000002</v>
      </c>
      <c r="G216" s="10" t="s">
        <v>1126</v>
      </c>
      <c r="I216" s="10">
        <v>1</v>
      </c>
      <c r="J216" s="10" t="s">
        <v>268</v>
      </c>
    </row>
    <row r="217" spans="4:10" x14ac:dyDescent="0.2">
      <c r="D217" s="10" t="s">
        <v>1127</v>
      </c>
      <c r="E217" s="91">
        <v>53.523699999999998</v>
      </c>
      <c r="F217" s="92">
        <v>-1.53237</v>
      </c>
      <c r="G217" s="10" t="s">
        <v>1128</v>
      </c>
      <c r="I217" s="10">
        <v>2</v>
      </c>
      <c r="J217" s="10" t="s">
        <v>264</v>
      </c>
    </row>
    <row r="218" spans="4:10" x14ac:dyDescent="0.2">
      <c r="D218" s="10" t="s">
        <v>1129</v>
      </c>
      <c r="E218" s="91">
        <v>53.720500000000001</v>
      </c>
      <c r="F218" s="92">
        <v>-0.84547000000000005</v>
      </c>
      <c r="G218" s="10" t="s">
        <v>1130</v>
      </c>
      <c r="I218" s="10">
        <v>3</v>
      </c>
      <c r="J218" s="10" t="s">
        <v>268</v>
      </c>
    </row>
    <row r="219" spans="4:10" x14ac:dyDescent="0.2">
      <c r="D219" s="10" t="s">
        <v>1131</v>
      </c>
      <c r="E219" s="91">
        <v>53.567999999999998</v>
      </c>
      <c r="F219" s="92">
        <v>-1.2732300000000001</v>
      </c>
      <c r="G219" s="10" t="s">
        <v>1132</v>
      </c>
      <c r="I219" s="10">
        <v>0</v>
      </c>
      <c r="J219" s="10" t="s">
        <v>264</v>
      </c>
    </row>
    <row r="220" spans="4:10" x14ac:dyDescent="0.2">
      <c r="D220" s="10" t="s">
        <v>1133</v>
      </c>
      <c r="E220" s="91">
        <v>53.466799999999999</v>
      </c>
      <c r="F220" s="92">
        <v>-1.27816</v>
      </c>
      <c r="G220" s="10" t="s">
        <v>1134</v>
      </c>
      <c r="I220" s="10">
        <v>1</v>
      </c>
      <c r="J220" s="10" t="s">
        <v>268</v>
      </c>
    </row>
    <row r="221" spans="4:10" x14ac:dyDescent="0.2">
      <c r="D221" s="10" t="s">
        <v>1135</v>
      </c>
      <c r="E221" s="91">
        <v>54.337699999999998</v>
      </c>
      <c r="F221" s="92">
        <v>-1.6607000000000001</v>
      </c>
      <c r="G221" s="10" t="s">
        <v>1136</v>
      </c>
      <c r="I221" s="10">
        <v>2</v>
      </c>
      <c r="J221" s="10" t="s">
        <v>268</v>
      </c>
    </row>
    <row r="222" spans="4:10" x14ac:dyDescent="0.2">
      <c r="D222" s="10" t="s">
        <v>1137</v>
      </c>
      <c r="E222" s="91">
        <v>53.670699999999997</v>
      </c>
      <c r="F222" s="92">
        <v>-1.4535499999999999</v>
      </c>
      <c r="G222" s="10" t="s">
        <v>1138</v>
      </c>
      <c r="I222" s="10">
        <v>1</v>
      </c>
      <c r="J222" s="10" t="s">
        <v>268</v>
      </c>
    </row>
    <row r="223" spans="4:10" x14ac:dyDescent="0.2">
      <c r="D223" s="10" t="s">
        <v>1139</v>
      </c>
      <c r="E223" s="91">
        <v>54.226399999999998</v>
      </c>
      <c r="F223" s="92">
        <v>-1.9282300000000001</v>
      </c>
      <c r="G223" s="10" t="s">
        <v>1140</v>
      </c>
      <c r="I223" s="10">
        <v>1</v>
      </c>
      <c r="J223" s="10" t="s">
        <v>264</v>
      </c>
    </row>
    <row r="224" spans="4:10" x14ac:dyDescent="0.2">
      <c r="D224" s="10" t="s">
        <v>1141</v>
      </c>
      <c r="E224" s="91">
        <v>54.175600000000003</v>
      </c>
      <c r="F224" s="92">
        <v>-0.97541</v>
      </c>
      <c r="G224" s="10" t="s">
        <v>1142</v>
      </c>
      <c r="I224" s="10">
        <v>0</v>
      </c>
      <c r="J224" s="10" t="s">
        <v>268</v>
      </c>
    </row>
    <row r="225" spans="4:10" x14ac:dyDescent="0.2">
      <c r="D225" s="10" t="s">
        <v>1143</v>
      </c>
      <c r="E225" s="91">
        <v>54.217799999999997</v>
      </c>
      <c r="F225" s="92">
        <v>-1.4533</v>
      </c>
      <c r="G225" s="10" t="s">
        <v>1144</v>
      </c>
      <c r="I225" s="10">
        <v>6</v>
      </c>
      <c r="J225" s="10" t="s">
        <v>266</v>
      </c>
    </row>
    <row r="226" spans="4:10" x14ac:dyDescent="0.2">
      <c r="D226" s="10" t="s">
        <v>1145</v>
      </c>
      <c r="E226" s="91">
        <v>54.057600000000001</v>
      </c>
      <c r="F226" s="92">
        <v>-0.87790000000000001</v>
      </c>
      <c r="G226" s="10" t="s">
        <v>1146</v>
      </c>
      <c r="I226" s="10">
        <v>0</v>
      </c>
      <c r="J226" s="10" t="s">
        <v>268</v>
      </c>
    </row>
    <row r="227" spans="4:10" x14ac:dyDescent="0.2">
      <c r="D227" s="10" t="s">
        <v>1147</v>
      </c>
      <c r="E227" s="91">
        <v>53.544600000000003</v>
      </c>
      <c r="F227" s="92">
        <v>-1.59552</v>
      </c>
      <c r="G227" s="10" t="s">
        <v>1148</v>
      </c>
      <c r="I227" s="10">
        <v>1</v>
      </c>
      <c r="J227" s="10" t="s">
        <v>268</v>
      </c>
    </row>
    <row r="228" spans="4:10" x14ac:dyDescent="0.2">
      <c r="D228" s="10" t="s">
        <v>1149</v>
      </c>
      <c r="E228" s="91">
        <v>54.393300000000004</v>
      </c>
      <c r="F228" s="92">
        <v>-1.7693399999999999</v>
      </c>
      <c r="G228" s="10" t="s">
        <v>1150</v>
      </c>
      <c r="I228" s="10">
        <v>13</v>
      </c>
      <c r="J228" s="10" t="s">
        <v>268</v>
      </c>
    </row>
    <row r="229" spans="4:10" x14ac:dyDescent="0.2">
      <c r="D229" s="10" t="s">
        <v>1151</v>
      </c>
      <c r="E229" s="91">
        <v>53.9895</v>
      </c>
      <c r="F229" s="92">
        <v>-0.65708999999999995</v>
      </c>
      <c r="G229" s="10" t="s">
        <v>1152</v>
      </c>
      <c r="I229" s="10">
        <v>2</v>
      </c>
      <c r="J229" s="10" t="s">
        <v>268</v>
      </c>
    </row>
    <row r="230" spans="4:10" x14ac:dyDescent="0.2">
      <c r="D230" s="10" t="s">
        <v>1153</v>
      </c>
      <c r="E230" s="91">
        <v>53.793700000000001</v>
      </c>
      <c r="F230" s="92">
        <v>-0.13719999999999999</v>
      </c>
      <c r="G230" s="10" t="s">
        <v>1154</v>
      </c>
      <c r="I230" s="10">
        <v>3</v>
      </c>
      <c r="J230" s="10" t="s">
        <v>268</v>
      </c>
    </row>
    <row r="231" spans="4:10" x14ac:dyDescent="0.2">
      <c r="D231" s="10" t="s">
        <v>1155</v>
      </c>
      <c r="E231" s="91">
        <v>53.2898</v>
      </c>
      <c r="F231" s="92">
        <v>-1.42431</v>
      </c>
      <c r="G231" s="10" t="s">
        <v>1156</v>
      </c>
      <c r="I231" s="10">
        <v>1</v>
      </c>
      <c r="J231" s="10" t="s">
        <v>268</v>
      </c>
    </row>
    <row r="232" spans="4:10" x14ac:dyDescent="0.2">
      <c r="D232" s="10" t="s">
        <v>1157</v>
      </c>
      <c r="E232" s="91">
        <v>53.9724</v>
      </c>
      <c r="F232" s="92">
        <v>-1.3505799999999999</v>
      </c>
      <c r="G232" s="10" t="s">
        <v>1158</v>
      </c>
      <c r="I232" s="10">
        <v>1</v>
      </c>
      <c r="J232" s="10" t="s">
        <v>268</v>
      </c>
    </row>
    <row r="233" spans="4:10" x14ac:dyDescent="0.2">
      <c r="D233" s="10" t="s">
        <v>1159</v>
      </c>
      <c r="E233" s="91">
        <v>54.324599999999997</v>
      </c>
      <c r="F233" s="92">
        <v>-1.7028399999999999</v>
      </c>
      <c r="G233" s="10" t="s">
        <v>1160</v>
      </c>
      <c r="I233" s="10">
        <v>6</v>
      </c>
      <c r="J233" s="10" t="s">
        <v>268</v>
      </c>
    </row>
    <row r="234" spans="4:10" x14ac:dyDescent="0.2">
      <c r="D234" s="10" t="s">
        <v>1161</v>
      </c>
      <c r="E234" s="91">
        <v>54.170900000000003</v>
      </c>
      <c r="F234" s="92">
        <v>-1.21241</v>
      </c>
      <c r="G234" s="10" t="s">
        <v>1162</v>
      </c>
      <c r="I234" s="10">
        <v>4</v>
      </c>
      <c r="J234" s="10" t="s">
        <v>268</v>
      </c>
    </row>
    <row r="235" spans="4:10" x14ac:dyDescent="0.2">
      <c r="D235" s="10" t="s">
        <v>1163</v>
      </c>
      <c r="E235" s="91">
        <v>54.292700000000004</v>
      </c>
      <c r="F235" s="92">
        <v>-0.91408999999999996</v>
      </c>
      <c r="G235" s="10" t="s">
        <v>1164</v>
      </c>
      <c r="I235" s="10">
        <v>5</v>
      </c>
      <c r="J235" s="10" t="s">
        <v>268</v>
      </c>
    </row>
    <row r="236" spans="4:10" x14ac:dyDescent="0.2">
      <c r="D236" s="10" t="s">
        <v>1165</v>
      </c>
      <c r="E236" s="91">
        <v>54.0989</v>
      </c>
      <c r="F236" s="92">
        <v>-0.83242000000000005</v>
      </c>
      <c r="G236" s="10" t="s">
        <v>1166</v>
      </c>
      <c r="I236" s="10">
        <v>2</v>
      </c>
      <c r="J236" s="10" t="s">
        <v>268</v>
      </c>
    </row>
    <row r="237" spans="4:10" x14ac:dyDescent="0.2">
      <c r="D237" s="10" t="s">
        <v>1167</v>
      </c>
      <c r="E237" s="91">
        <v>53.549199999999999</v>
      </c>
      <c r="F237" s="92">
        <v>-1.6718200000000001</v>
      </c>
      <c r="G237" s="10" t="s">
        <v>1168</v>
      </c>
      <c r="I237" s="10">
        <v>2</v>
      </c>
      <c r="J237" s="10" t="s">
        <v>268</v>
      </c>
    </row>
    <row r="238" spans="4:10" x14ac:dyDescent="0.2">
      <c r="D238" s="10" t="s">
        <v>1169</v>
      </c>
      <c r="E238" s="91">
        <v>53.546700000000001</v>
      </c>
      <c r="F238" s="92">
        <v>-1.65896</v>
      </c>
      <c r="G238" s="10" t="s">
        <v>1170</v>
      </c>
      <c r="I238" s="10">
        <v>1</v>
      </c>
      <c r="J238" s="10" t="s">
        <v>268</v>
      </c>
    </row>
    <row r="239" spans="4:10" x14ac:dyDescent="0.2">
      <c r="D239" s="10" t="s">
        <v>1171</v>
      </c>
      <c r="E239" s="91">
        <v>54.401600000000002</v>
      </c>
      <c r="F239" s="92">
        <v>-1.30724</v>
      </c>
      <c r="G239" s="10" t="s">
        <v>1172</v>
      </c>
      <c r="I239" s="10">
        <v>6</v>
      </c>
      <c r="J239" s="10" t="s">
        <v>268</v>
      </c>
    </row>
    <row r="240" spans="4:10" x14ac:dyDescent="0.2">
      <c r="D240" s="10" t="s">
        <v>1173</v>
      </c>
      <c r="E240" s="91">
        <v>53.915799999999997</v>
      </c>
      <c r="F240" s="92">
        <v>-1.5014400000000001</v>
      </c>
      <c r="G240" s="10" t="s">
        <v>1174</v>
      </c>
      <c r="I240" s="10">
        <v>4</v>
      </c>
      <c r="J240" s="10" t="s">
        <v>268</v>
      </c>
    </row>
    <row r="241" spans="4:10" x14ac:dyDescent="0.2">
      <c r="D241" s="10" t="s">
        <v>1175</v>
      </c>
      <c r="E241" s="91">
        <v>54.405799999999999</v>
      </c>
      <c r="F241" s="92">
        <v>-2.1654100000000001</v>
      </c>
      <c r="G241" s="10" t="s">
        <v>1176</v>
      </c>
      <c r="I241" s="10">
        <v>14</v>
      </c>
      <c r="J241" s="10" t="s">
        <v>268</v>
      </c>
    </row>
    <row r="242" spans="4:10" x14ac:dyDescent="0.2">
      <c r="D242" s="10" t="s">
        <v>1177</v>
      </c>
      <c r="E242" s="91">
        <v>53.843000000000004</v>
      </c>
      <c r="F242" s="92">
        <v>-1.1093</v>
      </c>
      <c r="G242" s="10" t="s">
        <v>1178</v>
      </c>
      <c r="I242" s="10">
        <v>0</v>
      </c>
      <c r="J242" s="10" t="s">
        <v>268</v>
      </c>
    </row>
    <row r="243" spans="4:10" x14ac:dyDescent="0.2">
      <c r="D243" s="10" t="s">
        <v>1179</v>
      </c>
      <c r="E243" s="91">
        <v>54.144500000000001</v>
      </c>
      <c r="F243" s="92">
        <v>-2.0490599999999999</v>
      </c>
      <c r="G243" s="10" t="s">
        <v>1180</v>
      </c>
      <c r="I243" s="10">
        <v>24</v>
      </c>
      <c r="J243" s="10" t="s">
        <v>268</v>
      </c>
    </row>
    <row r="244" spans="4:10" x14ac:dyDescent="0.2">
      <c r="D244" s="10" t="s">
        <v>1181</v>
      </c>
      <c r="E244" s="91">
        <v>53.948700000000002</v>
      </c>
      <c r="F244" s="92">
        <v>-0.93125000000000002</v>
      </c>
      <c r="G244" s="10" t="s">
        <v>1182</v>
      </c>
      <c r="I244" s="10">
        <v>6</v>
      </c>
      <c r="J244" s="10" t="s">
        <v>266</v>
      </c>
    </row>
    <row r="245" spans="4:10" x14ac:dyDescent="0.2">
      <c r="D245" s="10" t="s">
        <v>1183</v>
      </c>
      <c r="E245" s="91">
        <v>54.203699999999998</v>
      </c>
      <c r="F245" s="92">
        <v>-1.2124299999999999</v>
      </c>
      <c r="G245" s="10" t="s">
        <v>1184</v>
      </c>
      <c r="I245" s="10">
        <v>1</v>
      </c>
      <c r="J245" s="10" t="s">
        <v>268</v>
      </c>
    </row>
    <row r="246" spans="4:10" x14ac:dyDescent="0.2">
      <c r="D246" s="10" t="s">
        <v>1185</v>
      </c>
      <c r="E246" s="91">
        <v>54.061999999999998</v>
      </c>
      <c r="F246" s="92">
        <v>-0.36925000000000002</v>
      </c>
      <c r="G246" s="10" t="s">
        <v>1186</v>
      </c>
      <c r="I246" s="10">
        <v>5</v>
      </c>
      <c r="J246" s="10" t="s">
        <v>268</v>
      </c>
    </row>
    <row r="247" spans="4:10" x14ac:dyDescent="0.2">
      <c r="D247" s="10" t="s">
        <v>1187</v>
      </c>
      <c r="E247" s="91">
        <v>53.674599999999998</v>
      </c>
      <c r="F247" s="92">
        <v>-1.4617800000000001</v>
      </c>
      <c r="G247" s="10" t="s">
        <v>1188</v>
      </c>
      <c r="I247" s="10">
        <v>13</v>
      </c>
      <c r="J247" s="10" t="s">
        <v>272</v>
      </c>
    </row>
    <row r="248" spans="4:10" x14ac:dyDescent="0.2">
      <c r="D248" s="10" t="s">
        <v>1189</v>
      </c>
      <c r="E248" s="91">
        <v>54.280200000000001</v>
      </c>
      <c r="F248" s="92">
        <v>-1.2814700000000001</v>
      </c>
      <c r="G248" s="10" t="s">
        <v>1190</v>
      </c>
      <c r="I248" s="10">
        <v>0</v>
      </c>
      <c r="J248" s="10" t="s">
        <v>268</v>
      </c>
    </row>
    <row r="249" spans="4:10" x14ac:dyDescent="0.2">
      <c r="D249" s="10" t="s">
        <v>1191</v>
      </c>
      <c r="E249" s="91">
        <v>54.204599999999999</v>
      </c>
      <c r="F249" s="92">
        <v>-0.80073000000000005</v>
      </c>
      <c r="G249" s="10" t="s">
        <v>1192</v>
      </c>
      <c r="I249" s="10">
        <v>0</v>
      </c>
      <c r="J249" s="10" t="s">
        <v>268</v>
      </c>
    </row>
    <row r="250" spans="4:10" x14ac:dyDescent="0.2">
      <c r="D250" s="10" t="s">
        <v>1193</v>
      </c>
      <c r="E250" s="91">
        <v>54.3476</v>
      </c>
      <c r="F250" s="92">
        <v>-1.34599</v>
      </c>
      <c r="G250" s="10" t="s">
        <v>1194</v>
      </c>
      <c r="I250" s="10">
        <v>5</v>
      </c>
      <c r="J250" s="10" t="s">
        <v>268</v>
      </c>
    </row>
    <row r="251" spans="4:10" x14ac:dyDescent="0.2">
      <c r="D251" s="10" t="s">
        <v>1195</v>
      </c>
      <c r="E251" s="91">
        <v>53.994100000000003</v>
      </c>
      <c r="F251" s="92">
        <v>-1.2838400000000001</v>
      </c>
      <c r="G251" s="10" t="s">
        <v>1196</v>
      </c>
      <c r="I251" s="10">
        <v>0</v>
      </c>
      <c r="J251" s="10" t="s">
        <v>264</v>
      </c>
    </row>
    <row r="252" spans="4:10" x14ac:dyDescent="0.2">
      <c r="D252" s="10" t="s">
        <v>1197</v>
      </c>
      <c r="E252" s="91">
        <v>53.639800000000001</v>
      </c>
      <c r="F252" s="92">
        <v>-1.1947000000000001</v>
      </c>
      <c r="G252" s="10" t="s">
        <v>1198</v>
      </c>
      <c r="I252" s="10">
        <v>32</v>
      </c>
      <c r="J252" s="10" t="s">
        <v>268</v>
      </c>
    </row>
    <row r="253" spans="4:10" x14ac:dyDescent="0.2">
      <c r="D253" s="10" t="s">
        <v>1199</v>
      </c>
      <c r="E253" s="91">
        <v>54.341299999999997</v>
      </c>
      <c r="F253" s="92">
        <v>-1.5557700000000001</v>
      </c>
      <c r="G253" s="10" t="s">
        <v>1200</v>
      </c>
      <c r="I253" s="10">
        <v>7</v>
      </c>
      <c r="J253" s="10" t="s">
        <v>268</v>
      </c>
    </row>
    <row r="254" spans="4:10" x14ac:dyDescent="0.2">
      <c r="D254" s="10" t="s">
        <v>1201</v>
      </c>
      <c r="E254" s="91">
        <v>54.045099999999998</v>
      </c>
      <c r="F254" s="92">
        <v>-2.1589</v>
      </c>
      <c r="G254" s="10" t="s">
        <v>1202</v>
      </c>
      <c r="I254" s="10">
        <v>7</v>
      </c>
      <c r="J254" s="10" t="s">
        <v>268</v>
      </c>
    </row>
    <row r="255" spans="4:10" x14ac:dyDescent="0.2">
      <c r="D255" s="10" t="s">
        <v>1203</v>
      </c>
      <c r="E255" s="91">
        <v>54.161799999999999</v>
      </c>
      <c r="F255" s="92">
        <v>-1.62405</v>
      </c>
      <c r="G255" s="10" t="s">
        <v>1204</v>
      </c>
      <c r="I255" s="10">
        <v>1</v>
      </c>
      <c r="J255" s="10" t="s">
        <v>268</v>
      </c>
    </row>
    <row r="256" spans="4:10" x14ac:dyDescent="0.2">
      <c r="D256" s="10" t="s">
        <v>1205</v>
      </c>
      <c r="E256" s="91">
        <v>54.2288</v>
      </c>
      <c r="F256" s="92">
        <v>-1.51352</v>
      </c>
      <c r="G256" s="10" t="s">
        <v>1206</v>
      </c>
      <c r="I256" s="10">
        <v>31</v>
      </c>
      <c r="J256" s="10" t="s">
        <v>268</v>
      </c>
    </row>
    <row r="257" spans="4:10" x14ac:dyDescent="0.2">
      <c r="D257" s="10" t="s">
        <v>1207</v>
      </c>
      <c r="E257" s="91">
        <v>53.527500000000003</v>
      </c>
      <c r="F257" s="92">
        <v>-1.5632200000000001</v>
      </c>
      <c r="G257" s="10" t="s">
        <v>1208</v>
      </c>
      <c r="I257" s="10">
        <v>3</v>
      </c>
      <c r="J257" s="10" t="s">
        <v>268</v>
      </c>
    </row>
    <row r="258" spans="4:10" x14ac:dyDescent="0.2">
      <c r="D258" s="10" t="s">
        <v>1209</v>
      </c>
      <c r="E258" s="91">
        <v>53.852400000000003</v>
      </c>
      <c r="F258" s="92">
        <v>-1.6950700000000001</v>
      </c>
      <c r="G258" s="10" t="s">
        <v>1210</v>
      </c>
      <c r="I258" s="10">
        <v>1</v>
      </c>
      <c r="J258" s="10" t="s">
        <v>268</v>
      </c>
    </row>
    <row r="259" spans="4:10" x14ac:dyDescent="0.2">
      <c r="D259" s="10" t="s">
        <v>1211</v>
      </c>
      <c r="E259" s="91">
        <v>53.499899999999997</v>
      </c>
      <c r="F259" s="92">
        <v>-1.67283</v>
      </c>
      <c r="G259" s="10" t="s">
        <v>1212</v>
      </c>
      <c r="I259" s="10">
        <v>0</v>
      </c>
      <c r="J259" s="10" t="s">
        <v>268</v>
      </c>
    </row>
    <row r="260" spans="4:10" x14ac:dyDescent="0.2">
      <c r="D260" s="10" t="s">
        <v>1213</v>
      </c>
      <c r="E260" s="91">
        <v>54.317900000000002</v>
      </c>
      <c r="F260" s="92">
        <v>-1.60958</v>
      </c>
      <c r="G260" s="10" t="s">
        <v>1214</v>
      </c>
      <c r="I260" s="10">
        <v>4</v>
      </c>
      <c r="J260" s="10" t="s">
        <v>268</v>
      </c>
    </row>
    <row r="261" spans="4:10" x14ac:dyDescent="0.2">
      <c r="D261" s="10" t="s">
        <v>1215</v>
      </c>
      <c r="E261" s="91">
        <v>54.414999999999999</v>
      </c>
      <c r="F261" s="92">
        <v>-1.98855</v>
      </c>
      <c r="G261" s="10" t="s">
        <v>1216</v>
      </c>
      <c r="I261" s="10">
        <v>1</v>
      </c>
      <c r="J261" s="10" t="s">
        <v>268</v>
      </c>
    </row>
    <row r="262" spans="4:10" x14ac:dyDescent="0.2">
      <c r="D262" s="10" t="s">
        <v>1217</v>
      </c>
      <c r="E262" s="91">
        <v>54.081400000000002</v>
      </c>
      <c r="F262" s="92">
        <v>-0.45230999999999999</v>
      </c>
      <c r="G262" s="10" t="s">
        <v>1218</v>
      </c>
      <c r="I262" s="10">
        <v>0</v>
      </c>
      <c r="J262" s="10" t="s">
        <v>268</v>
      </c>
    </row>
    <row r="263" spans="4:10" x14ac:dyDescent="0.2">
      <c r="D263" s="10" t="s">
        <v>1219</v>
      </c>
      <c r="E263" s="91">
        <v>54.303100000000001</v>
      </c>
      <c r="F263" s="92">
        <v>-0.87580999999999998</v>
      </c>
      <c r="G263" s="10" t="s">
        <v>1220</v>
      </c>
      <c r="I263" s="10">
        <v>4</v>
      </c>
      <c r="J263" s="10" t="s">
        <v>268</v>
      </c>
    </row>
    <row r="264" spans="4:10" x14ac:dyDescent="0.2">
      <c r="D264" s="10" t="s">
        <v>1221</v>
      </c>
      <c r="E264" s="91">
        <v>53.490499999999997</v>
      </c>
      <c r="F264" s="92">
        <v>-1.3849400000000001</v>
      </c>
      <c r="G264" s="10" t="s">
        <v>1222</v>
      </c>
      <c r="I264" s="10">
        <v>4</v>
      </c>
      <c r="J264" s="10" t="s">
        <v>268</v>
      </c>
    </row>
    <row r="265" spans="4:10" x14ac:dyDescent="0.2">
      <c r="D265" s="10" t="s">
        <v>1223</v>
      </c>
      <c r="E265" s="91">
        <v>54.457700000000003</v>
      </c>
      <c r="F265" s="92">
        <v>-0.82111000000000001</v>
      </c>
      <c r="G265" s="10" t="s">
        <v>1224</v>
      </c>
      <c r="I265" s="10">
        <v>0</v>
      </c>
      <c r="J265" s="10" t="s">
        <v>268</v>
      </c>
    </row>
    <row r="266" spans="4:10" x14ac:dyDescent="0.2">
      <c r="D266" s="10" t="s">
        <v>1225</v>
      </c>
      <c r="E266" s="91">
        <v>54.057899999999997</v>
      </c>
      <c r="F266" s="92">
        <v>-0.8105</v>
      </c>
      <c r="G266" s="10" t="s">
        <v>1226</v>
      </c>
      <c r="I266" s="10">
        <v>3</v>
      </c>
      <c r="J266" s="10" t="s">
        <v>268</v>
      </c>
    </row>
    <row r="267" spans="4:10" x14ac:dyDescent="0.2">
      <c r="D267" s="10" t="s">
        <v>1227</v>
      </c>
      <c r="E267" s="91">
        <v>53.884799999999998</v>
      </c>
      <c r="F267" s="92">
        <v>-0.45014999999999999</v>
      </c>
      <c r="G267" s="10" t="s">
        <v>1228</v>
      </c>
      <c r="I267" s="10">
        <v>5</v>
      </c>
      <c r="J267" s="10" t="s">
        <v>268</v>
      </c>
    </row>
    <row r="268" spans="4:10" x14ac:dyDescent="0.2">
      <c r="D268" s="10" t="s">
        <v>1229</v>
      </c>
      <c r="E268" s="91">
        <v>53.743299999999998</v>
      </c>
      <c r="F268" s="92">
        <v>-1.8544499999999999</v>
      </c>
      <c r="G268" s="10" t="s">
        <v>1230</v>
      </c>
      <c r="I268" s="10">
        <v>21</v>
      </c>
      <c r="J268" s="10" t="s">
        <v>268</v>
      </c>
    </row>
    <row r="269" spans="4:10" x14ac:dyDescent="0.2">
      <c r="D269" s="10" t="s">
        <v>1231</v>
      </c>
      <c r="E269" s="91">
        <v>54.207599999999999</v>
      </c>
      <c r="F269" s="92">
        <v>-1.7522200000000001</v>
      </c>
      <c r="G269" s="10" t="s">
        <v>1232</v>
      </c>
      <c r="I269" s="10">
        <v>0</v>
      </c>
      <c r="J269" s="10" t="s">
        <v>268</v>
      </c>
    </row>
    <row r="270" spans="4:10" x14ac:dyDescent="0.2">
      <c r="D270" s="10" t="s">
        <v>1233</v>
      </c>
      <c r="E270" s="91">
        <v>53.7774</v>
      </c>
      <c r="F270" s="92">
        <v>-0.16564999999999999</v>
      </c>
      <c r="G270" s="10" t="s">
        <v>1234</v>
      </c>
      <c r="I270" s="10">
        <v>1</v>
      </c>
      <c r="J270" s="10" t="s">
        <v>264</v>
      </c>
    </row>
    <row r="271" spans="4:10" x14ac:dyDescent="0.2">
      <c r="D271" s="10" t="s">
        <v>1235</v>
      </c>
      <c r="E271" s="91">
        <v>53.932699999999997</v>
      </c>
      <c r="F271" s="92">
        <v>-1.66879</v>
      </c>
      <c r="G271" s="10" t="s">
        <v>1236</v>
      </c>
      <c r="I271" s="10">
        <v>0</v>
      </c>
      <c r="J271" s="10" t="s">
        <v>268</v>
      </c>
    </row>
    <row r="272" spans="4:10" x14ac:dyDescent="0.2">
      <c r="D272" s="10" t="s">
        <v>1237</v>
      </c>
      <c r="E272" s="91">
        <v>54.204799999999999</v>
      </c>
      <c r="F272" s="92">
        <v>-0.83643000000000001</v>
      </c>
      <c r="G272" s="10" t="s">
        <v>1238</v>
      </c>
      <c r="I272" s="10">
        <v>0</v>
      </c>
      <c r="J272" s="10" t="s">
        <v>264</v>
      </c>
    </row>
    <row r="273" spans="4:10" x14ac:dyDescent="0.2">
      <c r="D273" s="10" t="s">
        <v>1239</v>
      </c>
      <c r="E273" s="91">
        <v>53.625100000000003</v>
      </c>
      <c r="F273" s="92">
        <v>-1.6995199999999999</v>
      </c>
      <c r="G273" s="10" t="s">
        <v>1240</v>
      </c>
      <c r="I273" s="10">
        <v>1</v>
      </c>
      <c r="J273" s="10" t="s">
        <v>268</v>
      </c>
    </row>
    <row r="274" spans="4:10" x14ac:dyDescent="0.2">
      <c r="D274" s="10" t="s">
        <v>1241</v>
      </c>
      <c r="E274" s="91">
        <v>53.707099999999997</v>
      </c>
      <c r="F274" s="92">
        <v>-1.7149300000000001</v>
      </c>
      <c r="G274" s="10" t="s">
        <v>1242</v>
      </c>
      <c r="I274" s="10">
        <v>0</v>
      </c>
      <c r="J274" s="10" t="s">
        <v>268</v>
      </c>
    </row>
    <row r="275" spans="4:10" x14ac:dyDescent="0.2">
      <c r="D275" s="10" t="s">
        <v>1243</v>
      </c>
      <c r="E275" s="91">
        <v>53.9084</v>
      </c>
      <c r="F275" s="92">
        <v>-0.47925000000000001</v>
      </c>
      <c r="G275" s="10" t="s">
        <v>1244</v>
      </c>
      <c r="I275" s="10">
        <v>0</v>
      </c>
      <c r="J275" s="10" t="s">
        <v>268</v>
      </c>
    </row>
    <row r="276" spans="4:10" x14ac:dyDescent="0.2">
      <c r="D276" s="10" t="s">
        <v>1245</v>
      </c>
      <c r="E276" s="91">
        <v>54.2986</v>
      </c>
      <c r="F276" s="92">
        <v>-0.70813000000000004</v>
      </c>
      <c r="G276" s="10" t="s">
        <v>1246</v>
      </c>
      <c r="I276" s="10">
        <v>11</v>
      </c>
      <c r="J276" s="10" t="s">
        <v>268</v>
      </c>
    </row>
    <row r="277" spans="4:10" x14ac:dyDescent="0.2">
      <c r="D277" s="10" t="s">
        <v>1247</v>
      </c>
      <c r="E277" s="91">
        <v>54.155099999999997</v>
      </c>
      <c r="F277" s="92">
        <v>-1.8449899999999999</v>
      </c>
      <c r="G277" s="10" t="s">
        <v>1248</v>
      </c>
      <c r="I277" s="10">
        <v>2</v>
      </c>
      <c r="J277" s="10" t="s">
        <v>268</v>
      </c>
    </row>
    <row r="278" spans="4:10" x14ac:dyDescent="0.2">
      <c r="D278" s="10" t="s">
        <v>1249</v>
      </c>
      <c r="E278" s="91">
        <v>53.953200000000002</v>
      </c>
      <c r="F278" s="92">
        <v>-1.2252400000000001</v>
      </c>
      <c r="G278" s="10" t="s">
        <v>1250</v>
      </c>
      <c r="I278" s="10">
        <v>0</v>
      </c>
      <c r="J278" s="10" t="s">
        <v>268</v>
      </c>
    </row>
    <row r="279" spans="4:10" x14ac:dyDescent="0.2">
      <c r="D279" s="10" t="s">
        <v>1251</v>
      </c>
      <c r="E279" s="91">
        <v>53.866100000000003</v>
      </c>
      <c r="F279" s="92">
        <v>-0.29859000000000002</v>
      </c>
      <c r="G279" s="10" t="s">
        <v>1252</v>
      </c>
      <c r="I279" s="10">
        <v>9</v>
      </c>
      <c r="J279" s="10" t="s">
        <v>268</v>
      </c>
    </row>
    <row r="280" spans="4:10" x14ac:dyDescent="0.2">
      <c r="D280" s="10" t="s">
        <v>1253</v>
      </c>
      <c r="E280" s="91">
        <v>53.906399999999998</v>
      </c>
      <c r="F280" s="92">
        <v>-2.0554600000000001</v>
      </c>
      <c r="G280" s="10" t="s">
        <v>1254</v>
      </c>
      <c r="I280" s="10">
        <v>12</v>
      </c>
      <c r="J280" s="10" t="s">
        <v>268</v>
      </c>
    </row>
    <row r="281" spans="4:10" x14ac:dyDescent="0.2">
      <c r="D281" s="10" t="s">
        <v>1255</v>
      </c>
      <c r="E281" s="91">
        <v>54.393000000000001</v>
      </c>
      <c r="F281" s="92">
        <v>-1.44841</v>
      </c>
      <c r="G281" s="10" t="s">
        <v>1256</v>
      </c>
      <c r="I281" s="10">
        <v>2</v>
      </c>
      <c r="J281" s="10" t="s">
        <v>268</v>
      </c>
    </row>
    <row r="282" spans="4:10" x14ac:dyDescent="0.2">
      <c r="D282" s="10" t="s">
        <v>1257</v>
      </c>
      <c r="E282" s="91">
        <v>53.7254</v>
      </c>
      <c r="F282" s="92">
        <v>-1.3892899999999999</v>
      </c>
      <c r="G282" s="10" t="s">
        <v>1258</v>
      </c>
      <c r="I282" s="10">
        <v>0</v>
      </c>
      <c r="J282" s="10" t="s">
        <v>264</v>
      </c>
    </row>
    <row r="283" spans="4:10" x14ac:dyDescent="0.2">
      <c r="D283" s="10" t="s">
        <v>1259</v>
      </c>
      <c r="E283" s="91">
        <v>54.0565</v>
      </c>
      <c r="F283" s="92">
        <v>-2.1511499999999999</v>
      </c>
      <c r="G283" s="10" t="s">
        <v>1260</v>
      </c>
      <c r="I283" s="10">
        <v>0</v>
      </c>
      <c r="J283" s="10" t="s">
        <v>264</v>
      </c>
    </row>
    <row r="284" spans="4:10" x14ac:dyDescent="0.2">
      <c r="D284" s="10" t="s">
        <v>1261</v>
      </c>
      <c r="E284" s="91">
        <v>54.086199999999998</v>
      </c>
      <c r="F284" s="92">
        <v>-1.5488500000000001</v>
      </c>
      <c r="G284" s="10" t="s">
        <v>1262</v>
      </c>
      <c r="I284" s="10">
        <v>7</v>
      </c>
      <c r="J284" s="10" t="s">
        <v>268</v>
      </c>
    </row>
    <row r="285" spans="4:10" x14ac:dyDescent="0.2">
      <c r="D285" s="10" t="s">
        <v>1263</v>
      </c>
      <c r="E285" s="91">
        <v>54.3994</v>
      </c>
      <c r="F285" s="92">
        <v>-1.8424400000000001</v>
      </c>
      <c r="G285" s="10" t="s">
        <v>1264</v>
      </c>
      <c r="I285" s="10">
        <v>9</v>
      </c>
      <c r="J285" s="10" t="s">
        <v>268</v>
      </c>
    </row>
    <row r="286" spans="4:10" x14ac:dyDescent="0.2">
      <c r="D286" s="10" t="s">
        <v>1265</v>
      </c>
      <c r="E286" s="91">
        <v>54.131500000000003</v>
      </c>
      <c r="F286" s="92">
        <v>-1.4360900000000001</v>
      </c>
      <c r="G286" s="10" t="s">
        <v>1266</v>
      </c>
      <c r="I286" s="10">
        <v>1</v>
      </c>
      <c r="J286" s="10" t="s">
        <v>268</v>
      </c>
    </row>
    <row r="287" spans="4:10" x14ac:dyDescent="0.2">
      <c r="D287" s="10" t="s">
        <v>1267</v>
      </c>
      <c r="E287" s="91">
        <v>54.2348</v>
      </c>
      <c r="F287" s="92">
        <v>-0.87512000000000001</v>
      </c>
      <c r="G287" s="10" t="s">
        <v>1268</v>
      </c>
      <c r="I287" s="10">
        <v>4</v>
      </c>
      <c r="J287" s="10" t="s">
        <v>268</v>
      </c>
    </row>
    <row r="288" spans="4:10" x14ac:dyDescent="0.2">
      <c r="D288" s="10" t="s">
        <v>1269</v>
      </c>
      <c r="E288" s="91">
        <v>54.270099999999999</v>
      </c>
      <c r="F288" s="92">
        <v>-1.4329099999999999</v>
      </c>
      <c r="G288" s="10" t="s">
        <v>1270</v>
      </c>
      <c r="I288" s="10">
        <v>0</v>
      </c>
      <c r="J288" s="10" t="s">
        <v>268</v>
      </c>
    </row>
    <row r="289" spans="4:10" x14ac:dyDescent="0.2">
      <c r="D289" s="10" t="s">
        <v>1271</v>
      </c>
      <c r="E289" s="91">
        <v>54.5032</v>
      </c>
      <c r="F289" s="92">
        <v>-0.75510999999999995</v>
      </c>
      <c r="G289" s="10" t="s">
        <v>1272</v>
      </c>
      <c r="I289" s="10">
        <v>11</v>
      </c>
      <c r="J289" s="10" t="s">
        <v>268</v>
      </c>
    </row>
    <row r="290" spans="4:10" x14ac:dyDescent="0.2">
      <c r="D290" s="10" t="s">
        <v>1273</v>
      </c>
      <c r="E290" s="91">
        <v>53.793300000000002</v>
      </c>
      <c r="F290" s="92">
        <v>-1.32114</v>
      </c>
      <c r="G290" s="10" t="s">
        <v>1274</v>
      </c>
      <c r="I290" s="10">
        <v>2</v>
      </c>
      <c r="J290" s="10" t="s">
        <v>268</v>
      </c>
    </row>
    <row r="291" spans="4:10" x14ac:dyDescent="0.2">
      <c r="D291" s="10" t="s">
        <v>1275</v>
      </c>
      <c r="E291" s="91">
        <v>54.162100000000002</v>
      </c>
      <c r="F291" s="92">
        <v>-1.8601399999999999</v>
      </c>
      <c r="G291" s="10" t="s">
        <v>1276</v>
      </c>
      <c r="I291" s="10">
        <v>17</v>
      </c>
      <c r="J291" s="10" t="s">
        <v>268</v>
      </c>
    </row>
    <row r="292" spans="4:10" x14ac:dyDescent="0.2">
      <c r="D292" s="10" t="s">
        <v>1277</v>
      </c>
      <c r="E292" s="91">
        <v>54.2012</v>
      </c>
      <c r="F292" s="92">
        <v>-1.4900100000000001</v>
      </c>
      <c r="G292" s="10" t="s">
        <v>1278</v>
      </c>
      <c r="I292" s="10">
        <v>0</v>
      </c>
      <c r="J292" s="10" t="s">
        <v>268</v>
      </c>
    </row>
    <row r="293" spans="4:10" x14ac:dyDescent="0.2">
      <c r="D293" s="10" t="s">
        <v>1279</v>
      </c>
      <c r="E293" s="91">
        <v>54.450899999999997</v>
      </c>
      <c r="F293" s="92">
        <v>-1.6413199999999999</v>
      </c>
      <c r="G293" s="10" t="s">
        <v>1280</v>
      </c>
      <c r="I293" s="10">
        <v>0</v>
      </c>
      <c r="J293" s="10" t="s">
        <v>264</v>
      </c>
    </row>
    <row r="294" spans="4:10" x14ac:dyDescent="0.2">
      <c r="D294" s="10" t="s">
        <v>1281</v>
      </c>
      <c r="E294" s="91">
        <v>53.9343</v>
      </c>
      <c r="F294" s="92">
        <v>-0.56930000000000003</v>
      </c>
      <c r="G294" s="10" t="s">
        <v>1282</v>
      </c>
      <c r="I294" s="10">
        <v>14</v>
      </c>
      <c r="J294" s="10" t="s">
        <v>272</v>
      </c>
    </row>
    <row r="295" spans="4:10" x14ac:dyDescent="0.2">
      <c r="D295" s="10" t="s">
        <v>1283</v>
      </c>
      <c r="E295" s="91">
        <v>53.494100000000003</v>
      </c>
      <c r="F295" s="92">
        <v>-1.6426099999999999</v>
      </c>
      <c r="G295" s="10" t="s">
        <v>1284</v>
      </c>
      <c r="I295" s="10">
        <v>10</v>
      </c>
      <c r="J295" s="10" t="s">
        <v>268</v>
      </c>
    </row>
    <row r="296" spans="4:10" x14ac:dyDescent="0.2">
      <c r="D296" s="10" t="s">
        <v>1285</v>
      </c>
      <c r="E296" s="91">
        <v>53.606999999999999</v>
      </c>
      <c r="F296" s="92">
        <v>-1.4381900000000001</v>
      </c>
      <c r="G296" s="10" t="s">
        <v>1286</v>
      </c>
      <c r="I296" s="10">
        <v>2</v>
      </c>
      <c r="J296" s="10" t="s">
        <v>268</v>
      </c>
    </row>
    <row r="297" spans="4:10" x14ac:dyDescent="0.2">
      <c r="D297" s="10" t="s">
        <v>1287</v>
      </c>
      <c r="E297" s="91">
        <v>53.986600000000003</v>
      </c>
      <c r="F297" s="92">
        <v>-1.2184299999999999</v>
      </c>
      <c r="G297" s="10" t="s">
        <v>1288</v>
      </c>
      <c r="I297" s="10">
        <v>0</v>
      </c>
      <c r="J297" s="10" t="s">
        <v>264</v>
      </c>
    </row>
    <row r="298" spans="4:10" x14ac:dyDescent="0.2">
      <c r="D298" s="10" t="s">
        <v>1289</v>
      </c>
      <c r="E298" s="91">
        <v>54.328699999999998</v>
      </c>
      <c r="F298" s="92">
        <v>-2.3166799999999999</v>
      </c>
      <c r="G298" s="10" t="s">
        <v>1290</v>
      </c>
      <c r="I298" s="10">
        <v>0</v>
      </c>
      <c r="J298" s="10" t="s">
        <v>268</v>
      </c>
    </row>
    <row r="299" spans="4:10" x14ac:dyDescent="0.2">
      <c r="D299" s="10" t="s">
        <v>1291</v>
      </c>
      <c r="E299" s="91">
        <v>54.326300000000003</v>
      </c>
      <c r="F299" s="92">
        <v>-1.51065</v>
      </c>
      <c r="G299" s="10" t="s">
        <v>1292</v>
      </c>
      <c r="I299" s="10">
        <v>0</v>
      </c>
      <c r="J299" s="10" t="s">
        <v>268</v>
      </c>
    </row>
    <row r="300" spans="4:10" x14ac:dyDescent="0.2">
      <c r="D300" s="10" t="s">
        <v>1293</v>
      </c>
      <c r="E300" s="91">
        <v>54.429200000000002</v>
      </c>
      <c r="F300" s="92">
        <v>-1.6334500000000001</v>
      </c>
      <c r="G300" s="10" t="s">
        <v>1294</v>
      </c>
      <c r="I300" s="10">
        <v>12</v>
      </c>
      <c r="J300" s="10" t="s">
        <v>268</v>
      </c>
    </row>
    <row r="301" spans="4:10" x14ac:dyDescent="0.2">
      <c r="D301" s="10" t="s">
        <v>1295</v>
      </c>
      <c r="E301" s="91">
        <v>54.376199999999997</v>
      </c>
      <c r="F301" s="92">
        <v>-2.13496</v>
      </c>
      <c r="G301" s="10" t="s">
        <v>1296</v>
      </c>
      <c r="I301" s="10">
        <v>1</v>
      </c>
      <c r="J301" s="10" t="s">
        <v>268</v>
      </c>
    </row>
    <row r="302" spans="4:10" x14ac:dyDescent="0.2">
      <c r="D302" s="10" t="s">
        <v>1297</v>
      </c>
      <c r="E302" s="91">
        <v>54.093899999999998</v>
      </c>
      <c r="F302" s="92">
        <v>-1.33446</v>
      </c>
      <c r="G302" s="10" t="s">
        <v>1298</v>
      </c>
      <c r="I302" s="10">
        <v>1</v>
      </c>
      <c r="J302" s="10" t="s">
        <v>268</v>
      </c>
    </row>
    <row r="303" spans="4:10" x14ac:dyDescent="0.2">
      <c r="D303" s="10" t="s">
        <v>1299</v>
      </c>
      <c r="E303" s="91">
        <v>53.9437</v>
      </c>
      <c r="F303" s="92">
        <v>-1.86419</v>
      </c>
      <c r="G303" s="10" t="s">
        <v>1300</v>
      </c>
      <c r="I303" s="10">
        <v>1</v>
      </c>
      <c r="J303" s="10" t="s">
        <v>268</v>
      </c>
    </row>
    <row r="304" spans="4:10" x14ac:dyDescent="0.2">
      <c r="D304" s="10" t="s">
        <v>1301</v>
      </c>
      <c r="E304" s="91">
        <v>54.323099999999997</v>
      </c>
      <c r="F304" s="92">
        <v>-1.3020499999999999</v>
      </c>
      <c r="G304" s="10" t="s">
        <v>1302</v>
      </c>
      <c r="I304" s="10">
        <v>0</v>
      </c>
      <c r="J304" s="10" t="s">
        <v>268</v>
      </c>
    </row>
    <row r="305" spans="4:10" x14ac:dyDescent="0.2">
      <c r="D305" s="10" t="s">
        <v>1303</v>
      </c>
      <c r="E305" s="91">
        <v>53.844900000000003</v>
      </c>
      <c r="F305" s="92">
        <v>-0.22822999999999999</v>
      </c>
      <c r="G305" s="10" t="s">
        <v>1304</v>
      </c>
      <c r="I305" s="10">
        <v>0</v>
      </c>
      <c r="J305" s="10" t="s">
        <v>268</v>
      </c>
    </row>
    <row r="306" spans="4:10" x14ac:dyDescent="0.2">
      <c r="D306" s="10" t="s">
        <v>1305</v>
      </c>
      <c r="E306" s="91">
        <v>54.485799999999998</v>
      </c>
      <c r="F306" s="92">
        <v>-0.66279999999999994</v>
      </c>
      <c r="G306" s="10" t="s">
        <v>1306</v>
      </c>
      <c r="I306" s="10">
        <v>3</v>
      </c>
      <c r="J306" s="10" t="s">
        <v>268</v>
      </c>
    </row>
    <row r="307" spans="4:10" x14ac:dyDescent="0.2">
      <c r="D307" s="10" t="s">
        <v>1307</v>
      </c>
      <c r="E307" s="91">
        <v>54.485100000000003</v>
      </c>
      <c r="F307" s="92">
        <v>-1.82921</v>
      </c>
      <c r="G307" s="10" t="s">
        <v>1308</v>
      </c>
      <c r="I307" s="10">
        <v>3</v>
      </c>
      <c r="J307" s="10" t="s">
        <v>268</v>
      </c>
    </row>
    <row r="308" spans="4:10" x14ac:dyDescent="0.2">
      <c r="D308" s="10" t="s">
        <v>1309</v>
      </c>
      <c r="E308" s="91">
        <v>54.305999999999997</v>
      </c>
      <c r="F308" s="92">
        <v>-1.6649400000000001</v>
      </c>
      <c r="G308" s="10" t="s">
        <v>1310</v>
      </c>
      <c r="I308" s="10">
        <v>1</v>
      </c>
      <c r="J308" s="10" t="s">
        <v>268</v>
      </c>
    </row>
    <row r="309" spans="4:10" x14ac:dyDescent="0.2">
      <c r="D309" s="10" t="s">
        <v>1311</v>
      </c>
      <c r="E309" s="91">
        <v>54.297899999999998</v>
      </c>
      <c r="F309" s="92">
        <v>-0.74258000000000002</v>
      </c>
      <c r="G309" s="10" t="s">
        <v>1312</v>
      </c>
      <c r="I309" s="10">
        <v>7</v>
      </c>
      <c r="J309" s="10" t="s">
        <v>268</v>
      </c>
    </row>
    <row r="310" spans="4:10" x14ac:dyDescent="0.2">
      <c r="D310" s="10" t="s">
        <v>1313</v>
      </c>
      <c r="E310" s="91">
        <v>53.5595</v>
      </c>
      <c r="F310" s="92">
        <v>-1.5636000000000001</v>
      </c>
      <c r="G310" s="10" t="s">
        <v>1314</v>
      </c>
      <c r="I310" s="10">
        <v>2</v>
      </c>
      <c r="J310" s="10" t="s">
        <v>268</v>
      </c>
    </row>
    <row r="311" spans="4:10" x14ac:dyDescent="0.2">
      <c r="D311" s="10" t="s">
        <v>1315</v>
      </c>
      <c r="E311" s="91">
        <v>54.426600000000001</v>
      </c>
      <c r="F311" s="92">
        <v>-1.56043</v>
      </c>
      <c r="G311" s="10" t="s">
        <v>1316</v>
      </c>
      <c r="I311" s="10">
        <v>0</v>
      </c>
      <c r="J311" s="10" t="s">
        <v>268</v>
      </c>
    </row>
    <row r="312" spans="4:10" x14ac:dyDescent="0.2">
      <c r="D312" s="10" t="s">
        <v>1317</v>
      </c>
      <c r="E312" s="91">
        <v>53.953800000000001</v>
      </c>
      <c r="F312" s="92">
        <v>-0.56903999999999999</v>
      </c>
      <c r="G312" s="10" t="s">
        <v>1318</v>
      </c>
      <c r="I312" s="10">
        <v>7</v>
      </c>
      <c r="J312" s="10" t="s">
        <v>268</v>
      </c>
    </row>
    <row r="313" spans="4:10" x14ac:dyDescent="0.2">
      <c r="D313" s="10" t="s">
        <v>1319</v>
      </c>
      <c r="E313" s="91">
        <v>53.9696</v>
      </c>
      <c r="F313" s="92">
        <v>-1.39832</v>
      </c>
      <c r="G313" s="10" t="s">
        <v>1320</v>
      </c>
      <c r="I313" s="10">
        <v>5</v>
      </c>
      <c r="J313" s="10" t="s">
        <v>268</v>
      </c>
    </row>
    <row r="314" spans="4:10" x14ac:dyDescent="0.2">
      <c r="D314" s="10" t="s">
        <v>1321</v>
      </c>
      <c r="E314" s="91">
        <v>53.826900000000002</v>
      </c>
      <c r="F314" s="92">
        <v>-0.98146999999999995</v>
      </c>
      <c r="G314" s="10" t="s">
        <v>1322</v>
      </c>
      <c r="I314" s="10">
        <v>28</v>
      </c>
      <c r="J314" s="10" t="s">
        <v>268</v>
      </c>
    </row>
    <row r="315" spans="4:10" x14ac:dyDescent="0.2">
      <c r="D315" s="10" t="s">
        <v>1323</v>
      </c>
      <c r="E315" s="91">
        <v>54.1907</v>
      </c>
      <c r="F315" s="92">
        <v>-1.56033</v>
      </c>
      <c r="G315" s="10" t="s">
        <v>1324</v>
      </c>
      <c r="I315" s="10">
        <v>21</v>
      </c>
      <c r="J315" s="10" t="s">
        <v>268</v>
      </c>
    </row>
    <row r="316" spans="4:10" x14ac:dyDescent="0.2">
      <c r="D316" s="10" t="s">
        <v>1325</v>
      </c>
      <c r="E316" s="91">
        <v>54.134799999999998</v>
      </c>
      <c r="F316" s="92">
        <v>-1.3882300000000001</v>
      </c>
      <c r="G316" s="10" t="s">
        <v>1326</v>
      </c>
      <c r="I316" s="10">
        <v>7</v>
      </c>
      <c r="J316" s="10" t="s">
        <v>268</v>
      </c>
    </row>
    <row r="317" spans="4:10" x14ac:dyDescent="0.2">
      <c r="D317" s="10" t="s">
        <v>1327</v>
      </c>
      <c r="E317" s="91">
        <v>53.613799999999998</v>
      </c>
      <c r="F317" s="92">
        <v>-1.4476500000000001</v>
      </c>
      <c r="G317" s="10" t="s">
        <v>1328</v>
      </c>
      <c r="I317" s="10">
        <v>2</v>
      </c>
      <c r="J317" s="10" t="s">
        <v>268</v>
      </c>
    </row>
    <row r="318" spans="4:10" x14ac:dyDescent="0.2">
      <c r="D318" s="10" t="s">
        <v>1329</v>
      </c>
      <c r="E318" s="91">
        <v>53.621299999999998</v>
      </c>
      <c r="F318" s="92">
        <v>-1.4724200000000001</v>
      </c>
      <c r="G318" s="10" t="s">
        <v>1330</v>
      </c>
      <c r="I318" s="10">
        <v>0</v>
      </c>
      <c r="J318" s="10" t="s">
        <v>268</v>
      </c>
    </row>
    <row r="319" spans="4:10" x14ac:dyDescent="0.2">
      <c r="D319" s="10" t="s">
        <v>1331</v>
      </c>
      <c r="E319" s="91">
        <v>54.012700000000002</v>
      </c>
      <c r="F319" s="92">
        <v>-1.22204</v>
      </c>
      <c r="G319" s="10" t="s">
        <v>1332</v>
      </c>
      <c r="I319" s="10">
        <v>10</v>
      </c>
      <c r="J319" s="10" t="s">
        <v>268</v>
      </c>
    </row>
    <row r="320" spans="4:10" x14ac:dyDescent="0.2">
      <c r="D320" s="10" t="s">
        <v>1333</v>
      </c>
      <c r="E320" s="91">
        <v>53.919600000000003</v>
      </c>
      <c r="F320" s="92">
        <v>-0.70786000000000004</v>
      </c>
      <c r="G320" s="10" t="s">
        <v>1334</v>
      </c>
      <c r="I320" s="10">
        <v>6</v>
      </c>
      <c r="J320" s="10" t="s">
        <v>268</v>
      </c>
    </row>
    <row r="321" spans="4:10" x14ac:dyDescent="0.2">
      <c r="D321" s="10" t="s">
        <v>1335</v>
      </c>
      <c r="E321" s="91">
        <v>53.493400000000001</v>
      </c>
      <c r="F321" s="92">
        <v>-1.64429</v>
      </c>
      <c r="G321" s="10" t="s">
        <v>1336</v>
      </c>
      <c r="I321" s="10">
        <v>1</v>
      </c>
      <c r="J321" s="10" t="s">
        <v>268</v>
      </c>
    </row>
    <row r="322" spans="4:10" x14ac:dyDescent="0.2">
      <c r="D322" s="10" t="s">
        <v>1337</v>
      </c>
      <c r="E322" s="91">
        <v>53.82</v>
      </c>
      <c r="F322" s="92">
        <v>-0.22917000000000001</v>
      </c>
      <c r="G322" s="10" t="s">
        <v>1338</v>
      </c>
      <c r="I322" s="10">
        <v>0</v>
      </c>
      <c r="J322" s="10" t="s">
        <v>268</v>
      </c>
    </row>
    <row r="323" spans="4:10" x14ac:dyDescent="0.2">
      <c r="D323" s="10" t="s">
        <v>1339</v>
      </c>
      <c r="E323" s="91">
        <v>53.700699999999998</v>
      </c>
      <c r="F323" s="92">
        <v>-7.8320000000000001E-2</v>
      </c>
      <c r="G323" s="10" t="s">
        <v>1340</v>
      </c>
      <c r="I323" s="10">
        <v>1</v>
      </c>
      <c r="J323" s="10" t="s">
        <v>268</v>
      </c>
    </row>
    <row r="324" spans="4:10" x14ac:dyDescent="0.2">
      <c r="D324" s="10" t="s">
        <v>1341</v>
      </c>
      <c r="E324" s="91">
        <v>54.210900000000002</v>
      </c>
      <c r="F324" s="92">
        <v>-1.18916</v>
      </c>
      <c r="G324" s="105" t="s">
        <v>1342</v>
      </c>
      <c r="I324" s="10">
        <v>0</v>
      </c>
      <c r="J324" s="10" t="s">
        <v>264</v>
      </c>
    </row>
    <row r="325" spans="4:10" x14ac:dyDescent="0.2">
      <c r="D325" s="10" t="s">
        <v>1343</v>
      </c>
      <c r="E325" s="91">
        <v>54.069000000000003</v>
      </c>
      <c r="F325" s="92">
        <v>-1.3928700000000001</v>
      </c>
      <c r="G325" s="10" t="s">
        <v>1344</v>
      </c>
      <c r="I325" s="10">
        <v>1</v>
      </c>
      <c r="J325" s="10" t="s">
        <v>268</v>
      </c>
    </row>
    <row r="326" spans="4:10" x14ac:dyDescent="0.2">
      <c r="D326" s="10" t="s">
        <v>1345</v>
      </c>
      <c r="E326" s="91">
        <v>54.365400000000001</v>
      </c>
      <c r="F326" s="92">
        <v>-1.3035399999999999</v>
      </c>
      <c r="G326" s="10" t="s">
        <v>1346</v>
      </c>
      <c r="I326" s="10">
        <v>0</v>
      </c>
      <c r="J326" s="10" t="s">
        <v>264</v>
      </c>
    </row>
    <row r="327" spans="4:10" x14ac:dyDescent="0.2">
      <c r="D327" s="10" t="s">
        <v>1347</v>
      </c>
      <c r="E327" s="91">
        <v>54.3645</v>
      </c>
      <c r="F327" s="92">
        <v>-1.29687</v>
      </c>
      <c r="G327" s="10" t="s">
        <v>1348</v>
      </c>
      <c r="I327" s="10">
        <v>7</v>
      </c>
      <c r="J327" s="10" t="s">
        <v>268</v>
      </c>
    </row>
    <row r="328" spans="4:10" x14ac:dyDescent="0.2">
      <c r="D328" s="10" t="s">
        <v>1349</v>
      </c>
      <c r="E328" s="91">
        <v>54.1997</v>
      </c>
      <c r="F328" s="92">
        <v>-1.0457799999999999</v>
      </c>
      <c r="G328" s="10" t="s">
        <v>1350</v>
      </c>
      <c r="I328" s="10">
        <v>0</v>
      </c>
      <c r="J328" s="10" t="s">
        <v>268</v>
      </c>
    </row>
    <row r="329" spans="4:10" x14ac:dyDescent="0.2">
      <c r="D329" s="10" t="s">
        <v>1351</v>
      </c>
      <c r="E329" s="91">
        <v>53.698300000000003</v>
      </c>
      <c r="F329" s="92">
        <v>-7.5800000000000006E-2</v>
      </c>
      <c r="G329" s="10" t="s">
        <v>1352</v>
      </c>
      <c r="I329" s="10">
        <v>4</v>
      </c>
      <c r="J329" s="10" t="s">
        <v>268</v>
      </c>
    </row>
    <row r="330" spans="4:10" x14ac:dyDescent="0.2">
      <c r="D330" s="10" t="s">
        <v>1353</v>
      </c>
      <c r="E330" s="91">
        <v>54.2288</v>
      </c>
      <c r="F330" s="92">
        <v>-2.2012499999999999</v>
      </c>
      <c r="G330" s="10" t="s">
        <v>1354</v>
      </c>
      <c r="I330" s="10">
        <v>3</v>
      </c>
      <c r="J330" s="10" t="s">
        <v>268</v>
      </c>
    </row>
    <row r="331" spans="4:10" x14ac:dyDescent="0.2">
      <c r="D331" s="10" t="s">
        <v>1355</v>
      </c>
      <c r="E331" s="91">
        <v>54.159100000000002</v>
      </c>
      <c r="F331" s="92">
        <v>-1.1622399999999999</v>
      </c>
      <c r="G331" s="10" t="s">
        <v>1356</v>
      </c>
      <c r="I331" s="10">
        <v>0</v>
      </c>
      <c r="J331" s="10" t="s">
        <v>268</v>
      </c>
    </row>
    <row r="332" spans="4:10" x14ac:dyDescent="0.2">
      <c r="D332" s="10" t="s">
        <v>1357</v>
      </c>
      <c r="E332" s="91">
        <v>54.331699999999998</v>
      </c>
      <c r="F332" s="92">
        <v>-1.3076300000000001</v>
      </c>
      <c r="G332" s="10" t="s">
        <v>1358</v>
      </c>
      <c r="I332" s="10">
        <v>3</v>
      </c>
      <c r="J332" s="10" t="s">
        <v>268</v>
      </c>
    </row>
    <row r="333" spans="4:10" x14ac:dyDescent="0.2">
      <c r="D333" s="10" t="s">
        <v>1359</v>
      </c>
      <c r="E333" s="91">
        <v>53.698099999999997</v>
      </c>
      <c r="F333" s="92">
        <v>-1.89093</v>
      </c>
      <c r="G333" s="10" t="s">
        <v>1360</v>
      </c>
      <c r="I333" s="10">
        <v>1</v>
      </c>
      <c r="J333" s="10" t="s">
        <v>268</v>
      </c>
    </row>
    <row r="334" spans="4:10" x14ac:dyDescent="0.2">
      <c r="D334" s="10" t="s">
        <v>1361</v>
      </c>
      <c r="E334" s="91">
        <v>54.311199999999999</v>
      </c>
      <c r="F334" s="92">
        <v>-1.87582</v>
      </c>
      <c r="G334" s="10" t="s">
        <v>1362</v>
      </c>
      <c r="I334" s="10">
        <v>0</v>
      </c>
      <c r="J334" s="10" t="s">
        <v>264</v>
      </c>
    </row>
    <row r="335" spans="4:10" x14ac:dyDescent="0.2">
      <c r="D335" s="10" t="s">
        <v>1363</v>
      </c>
      <c r="E335" s="91">
        <v>53.564399999999999</v>
      </c>
      <c r="F335" s="92">
        <v>-1.6773800000000001</v>
      </c>
      <c r="G335" s="10" t="s">
        <v>1364</v>
      </c>
      <c r="I335" s="10">
        <v>1</v>
      </c>
      <c r="J335" s="10" t="s">
        <v>268</v>
      </c>
    </row>
    <row r="336" spans="4:10" x14ac:dyDescent="0.2">
      <c r="D336" s="10" t="s">
        <v>1365</v>
      </c>
      <c r="E336" s="91">
        <v>54.170499999999997</v>
      </c>
      <c r="F336" s="92">
        <v>-1.4285600000000001</v>
      </c>
      <c r="G336" s="10" t="s">
        <v>1366</v>
      </c>
      <c r="I336" s="10">
        <v>0</v>
      </c>
      <c r="J336" s="10" t="s">
        <v>268</v>
      </c>
    </row>
    <row r="337" spans="4:10" x14ac:dyDescent="0.2">
      <c r="D337" s="10" t="s">
        <v>1367</v>
      </c>
      <c r="E337" s="91">
        <v>54.128900000000002</v>
      </c>
      <c r="F337" s="92">
        <v>-1.24255</v>
      </c>
      <c r="G337" s="10" t="s">
        <v>1368</v>
      </c>
      <c r="I337" s="10">
        <v>5</v>
      </c>
      <c r="J337" s="10" t="s">
        <v>268</v>
      </c>
    </row>
    <row r="338" spans="4:10" x14ac:dyDescent="0.2">
      <c r="D338" s="10" t="s">
        <v>1369</v>
      </c>
      <c r="E338" s="91">
        <v>53.452800000000003</v>
      </c>
      <c r="F338" s="92">
        <v>-1.27075</v>
      </c>
      <c r="G338" s="10" t="s">
        <v>1370</v>
      </c>
      <c r="I338" s="10">
        <v>11</v>
      </c>
      <c r="J338" s="10" t="s">
        <v>266</v>
      </c>
    </row>
    <row r="339" spans="4:10" x14ac:dyDescent="0.2">
      <c r="D339" s="10" t="s">
        <v>1371</v>
      </c>
      <c r="E339" s="91">
        <v>54.402099999999997</v>
      </c>
      <c r="F339" s="92">
        <v>-0.48853999999999997</v>
      </c>
      <c r="G339" s="10" t="s">
        <v>1372</v>
      </c>
      <c r="I339" s="10">
        <v>1</v>
      </c>
      <c r="J339" s="10" t="s">
        <v>268</v>
      </c>
    </row>
    <row r="340" spans="4:10" x14ac:dyDescent="0.2">
      <c r="D340" s="10" t="s">
        <v>1373</v>
      </c>
      <c r="E340" s="91">
        <v>54.467300000000002</v>
      </c>
      <c r="F340" s="92">
        <v>-1.7805899999999999</v>
      </c>
      <c r="G340" s="10" t="s">
        <v>1374</v>
      </c>
      <c r="I340" s="10">
        <v>4</v>
      </c>
      <c r="J340" s="10" t="s">
        <v>268</v>
      </c>
    </row>
    <row r="341" spans="4:10" x14ac:dyDescent="0.2">
      <c r="D341" s="10" t="s">
        <v>1375</v>
      </c>
      <c r="E341" s="91">
        <v>53.702399999999997</v>
      </c>
      <c r="F341" s="92">
        <v>-0.96140999999999999</v>
      </c>
      <c r="G341" s="10" t="s">
        <v>1376</v>
      </c>
      <c r="I341" s="10">
        <v>2</v>
      </c>
      <c r="J341" s="10" t="s">
        <v>268</v>
      </c>
    </row>
    <row r="342" spans="4:10" x14ac:dyDescent="0.2">
      <c r="D342" s="10" t="s">
        <v>1377</v>
      </c>
      <c r="E342" s="91">
        <v>53.680199999999999</v>
      </c>
      <c r="F342" s="92">
        <v>-0.93922000000000005</v>
      </c>
      <c r="G342" s="10" t="s">
        <v>1378</v>
      </c>
      <c r="I342" s="10">
        <v>15</v>
      </c>
      <c r="J342" s="10" t="s">
        <v>268</v>
      </c>
    </row>
    <row r="343" spans="4:10" x14ac:dyDescent="0.2">
      <c r="D343" s="10" t="s">
        <v>1379</v>
      </c>
      <c r="E343" s="91">
        <v>53.367199999999997</v>
      </c>
      <c r="F343" s="92">
        <v>-1.5988100000000001</v>
      </c>
      <c r="G343" s="10" t="s">
        <v>1380</v>
      </c>
      <c r="I343" s="10">
        <v>4</v>
      </c>
      <c r="J343" s="10" t="s">
        <v>268</v>
      </c>
    </row>
    <row r="344" spans="4:10" x14ac:dyDescent="0.2">
      <c r="D344" s="10" t="s">
        <v>1381</v>
      </c>
      <c r="E344" s="91">
        <v>54.386699999999998</v>
      </c>
      <c r="F344" s="92">
        <v>-1.93773</v>
      </c>
      <c r="G344" s="10" t="s">
        <v>1382</v>
      </c>
      <c r="I344" s="10">
        <v>0</v>
      </c>
      <c r="J344" s="10" t="s">
        <v>268</v>
      </c>
    </row>
    <row r="345" spans="4:10" x14ac:dyDescent="0.2">
      <c r="D345" s="10" t="s">
        <v>1383</v>
      </c>
      <c r="E345" s="91">
        <v>54.1631</v>
      </c>
      <c r="F345" s="92">
        <v>-0.26390000000000002</v>
      </c>
      <c r="G345" s="10" t="s">
        <v>1384</v>
      </c>
      <c r="I345" s="10">
        <v>6</v>
      </c>
      <c r="J345" s="10" t="s">
        <v>268</v>
      </c>
    </row>
    <row r="346" spans="4:10" x14ac:dyDescent="0.2">
      <c r="D346" s="10" t="s">
        <v>1385</v>
      </c>
      <c r="E346" s="91">
        <v>54.161299999999997</v>
      </c>
      <c r="F346" s="92">
        <v>-0.70399</v>
      </c>
      <c r="G346" s="10" t="s">
        <v>1386</v>
      </c>
      <c r="I346" s="10">
        <v>4</v>
      </c>
      <c r="J346" s="10" t="s">
        <v>268</v>
      </c>
    </row>
    <row r="347" spans="4:10" x14ac:dyDescent="0.2">
      <c r="D347" s="10" t="s">
        <v>1387</v>
      </c>
      <c r="E347" s="91">
        <v>53.378300000000003</v>
      </c>
      <c r="F347" s="92">
        <v>-1.5712299999999999</v>
      </c>
      <c r="G347" s="10" t="s">
        <v>1388</v>
      </c>
      <c r="I347" s="10">
        <v>19</v>
      </c>
      <c r="J347" s="10" t="s">
        <v>268</v>
      </c>
    </row>
    <row r="348" spans="4:10" x14ac:dyDescent="0.2">
      <c r="D348" s="10" t="s">
        <v>1389</v>
      </c>
      <c r="E348" s="91">
        <v>53.746499999999997</v>
      </c>
      <c r="F348" s="92">
        <v>-4.317E-2</v>
      </c>
      <c r="G348" s="10" t="s">
        <v>1390</v>
      </c>
      <c r="I348" s="10">
        <v>2</v>
      </c>
      <c r="J348" s="10" t="s">
        <v>268</v>
      </c>
    </row>
    <row r="349" spans="4:10" x14ac:dyDescent="0.2">
      <c r="D349" s="10" t="s">
        <v>1391</v>
      </c>
      <c r="E349" s="91">
        <v>54.35</v>
      </c>
      <c r="F349" s="92">
        <v>-0.88071999999999995</v>
      </c>
      <c r="G349" s="10" t="s">
        <v>1392</v>
      </c>
      <c r="I349" s="10">
        <v>13</v>
      </c>
      <c r="J349" s="10" t="s">
        <v>268</v>
      </c>
    </row>
    <row r="350" spans="4:10" x14ac:dyDescent="0.2">
      <c r="D350" s="10" t="s">
        <v>1393</v>
      </c>
      <c r="E350" s="91">
        <v>54.366300000000003</v>
      </c>
      <c r="F350" s="92">
        <v>-0.90349999999999997</v>
      </c>
      <c r="G350" s="10" t="s">
        <v>1394</v>
      </c>
      <c r="I350" s="10">
        <v>1</v>
      </c>
      <c r="J350" s="10" t="s">
        <v>268</v>
      </c>
    </row>
    <row r="351" spans="4:10" x14ac:dyDescent="0.2">
      <c r="D351" s="10" t="s">
        <v>1395</v>
      </c>
      <c r="E351" s="91">
        <v>54.090400000000002</v>
      </c>
      <c r="F351" s="92">
        <v>-0.32379999999999998</v>
      </c>
      <c r="G351" s="10" t="s">
        <v>1396</v>
      </c>
      <c r="I351" s="10">
        <v>2</v>
      </c>
      <c r="J351" s="10" t="s">
        <v>268</v>
      </c>
    </row>
    <row r="352" spans="4:10" x14ac:dyDescent="0.2">
      <c r="D352" s="10" t="s">
        <v>1397</v>
      </c>
      <c r="E352" s="91">
        <v>53.963099999999997</v>
      </c>
      <c r="F352" s="92">
        <v>-1.1830000000000001</v>
      </c>
      <c r="G352" s="10" t="s">
        <v>1398</v>
      </c>
      <c r="I352" s="10">
        <v>1</v>
      </c>
      <c r="J352" s="10" t="s">
        <v>268</v>
      </c>
    </row>
    <row r="353" spans="4:10" x14ac:dyDescent="0.2">
      <c r="D353" s="10" t="s">
        <v>1399</v>
      </c>
      <c r="E353" s="91">
        <v>54.0396</v>
      </c>
      <c r="F353" s="92">
        <v>-0.37261</v>
      </c>
      <c r="G353" s="10" t="s">
        <v>1400</v>
      </c>
      <c r="I353" s="10">
        <v>19</v>
      </c>
      <c r="J353" s="10" t="s">
        <v>268</v>
      </c>
    </row>
    <row r="354" spans="4:10" x14ac:dyDescent="0.2">
      <c r="D354" s="10" t="s">
        <v>1401</v>
      </c>
      <c r="E354" s="91">
        <v>53.844099999999997</v>
      </c>
      <c r="F354" s="92">
        <v>-1.1665000000000001</v>
      </c>
      <c r="G354" s="10" t="s">
        <v>1402</v>
      </c>
      <c r="I354" s="10">
        <v>0</v>
      </c>
      <c r="J354" s="10" t="s">
        <v>268</v>
      </c>
    </row>
    <row r="355" spans="4:10" x14ac:dyDescent="0.2">
      <c r="D355" s="10" t="s">
        <v>1403</v>
      </c>
      <c r="E355" s="91">
        <v>54.013800000000003</v>
      </c>
      <c r="F355" s="92">
        <v>-0.94599999999999995</v>
      </c>
      <c r="G355" s="10" t="s">
        <v>1404</v>
      </c>
      <c r="I355" s="10">
        <v>0</v>
      </c>
      <c r="J355" s="10" t="s">
        <v>268</v>
      </c>
    </row>
    <row r="356" spans="4:10" x14ac:dyDescent="0.2">
      <c r="D356" s="10" t="s">
        <v>1405</v>
      </c>
      <c r="E356" s="91">
        <v>53.613999999999997</v>
      </c>
      <c r="F356" s="92">
        <v>-1.8293999999999999</v>
      </c>
      <c r="G356" s="10" t="s">
        <v>1406</v>
      </c>
      <c r="I356" s="10">
        <v>1</v>
      </c>
      <c r="J356" s="10" t="s">
        <v>268</v>
      </c>
    </row>
    <row r="357" spans="4:10" x14ac:dyDescent="0.2">
      <c r="D357" s="10" t="s">
        <v>1407</v>
      </c>
      <c r="E357" s="91">
        <v>54.106499999999997</v>
      </c>
      <c r="F357" s="92">
        <v>-1.61599</v>
      </c>
      <c r="G357" s="10" t="s">
        <v>1408</v>
      </c>
      <c r="I357" s="10">
        <v>2</v>
      </c>
      <c r="J357" s="10" t="s">
        <v>268</v>
      </c>
    </row>
    <row r="358" spans="4:10" x14ac:dyDescent="0.2">
      <c r="D358" s="10" t="s">
        <v>1409</v>
      </c>
      <c r="E358" s="91">
        <v>53.648499999999999</v>
      </c>
      <c r="F358" s="92">
        <v>-1.9214800000000001</v>
      </c>
      <c r="G358" s="10" t="s">
        <v>1410</v>
      </c>
      <c r="I358" s="10">
        <v>2</v>
      </c>
      <c r="J358" s="10" t="s">
        <v>268</v>
      </c>
    </row>
    <row r="359" spans="4:10" x14ac:dyDescent="0.2">
      <c r="D359" s="10" t="s">
        <v>1411</v>
      </c>
      <c r="E359" s="91">
        <v>53.537500000000001</v>
      </c>
      <c r="F359" s="92">
        <v>-1.6438699999999999</v>
      </c>
      <c r="G359" s="10" t="s">
        <v>1412</v>
      </c>
      <c r="I359" s="10">
        <v>0</v>
      </c>
      <c r="J359" s="10" t="s">
        <v>268</v>
      </c>
    </row>
    <row r="360" spans="4:10" x14ac:dyDescent="0.2">
      <c r="D360" s="10" t="s">
        <v>1413</v>
      </c>
      <c r="E360" s="91">
        <v>54.027500000000003</v>
      </c>
      <c r="F360" s="92">
        <v>-0.88624000000000003</v>
      </c>
      <c r="G360" s="10" t="s">
        <v>1414</v>
      </c>
      <c r="I360" s="10">
        <v>4</v>
      </c>
      <c r="J360" s="10" t="s">
        <v>268</v>
      </c>
    </row>
    <row r="361" spans="4:10" x14ac:dyDescent="0.2">
      <c r="D361" s="10" t="s">
        <v>1415</v>
      </c>
      <c r="E361" s="91">
        <v>54.329000000000001</v>
      </c>
      <c r="F361" s="92">
        <v>-1.5294399999999999</v>
      </c>
      <c r="G361" s="10" t="s">
        <v>1416</v>
      </c>
      <c r="I361" s="10">
        <v>0</v>
      </c>
      <c r="J361" s="10" t="s">
        <v>268</v>
      </c>
    </row>
    <row r="362" spans="4:10" x14ac:dyDescent="0.2">
      <c r="D362" s="10" t="s">
        <v>1417</v>
      </c>
      <c r="E362" s="91">
        <v>53.624200000000002</v>
      </c>
      <c r="F362" s="92">
        <v>-1.49956</v>
      </c>
      <c r="G362" s="10" t="s">
        <v>1418</v>
      </c>
      <c r="I362" s="10">
        <v>4</v>
      </c>
      <c r="J362" s="10" t="s">
        <v>268</v>
      </c>
    </row>
    <row r="363" spans="4:10" x14ac:dyDescent="0.2">
      <c r="D363" s="10" t="s">
        <v>1419</v>
      </c>
      <c r="E363" s="91">
        <v>54.314799999999998</v>
      </c>
      <c r="F363" s="92">
        <v>-2.1800000000000002</v>
      </c>
      <c r="G363" s="10" t="s">
        <v>1420</v>
      </c>
      <c r="I363" s="10">
        <v>0</v>
      </c>
      <c r="J363" s="10" t="s">
        <v>268</v>
      </c>
    </row>
    <row r="364" spans="4:10" x14ac:dyDescent="0.2">
      <c r="D364" s="10" t="s">
        <v>1421</v>
      </c>
      <c r="E364" s="91">
        <v>53.746600000000001</v>
      </c>
      <c r="F364" s="92">
        <v>-1.0183899999999999</v>
      </c>
      <c r="G364" s="10" t="s">
        <v>1422</v>
      </c>
      <c r="I364" s="10">
        <v>1</v>
      </c>
      <c r="J364" s="10" t="s">
        <v>268</v>
      </c>
    </row>
    <row r="365" spans="4:10" x14ac:dyDescent="0.2">
      <c r="D365" s="10" t="s">
        <v>1423</v>
      </c>
      <c r="E365" s="91">
        <v>54.134099999999997</v>
      </c>
      <c r="F365" s="92">
        <v>-0.73365000000000002</v>
      </c>
      <c r="G365" s="10" t="s">
        <v>1424</v>
      </c>
      <c r="I365" s="10">
        <v>6</v>
      </c>
      <c r="J365" s="10" t="s">
        <v>268</v>
      </c>
    </row>
    <row r="366" spans="4:10" x14ac:dyDescent="0.2">
      <c r="D366" s="10" t="s">
        <v>1425</v>
      </c>
      <c r="E366" s="91">
        <v>54.056800000000003</v>
      </c>
      <c r="F366" s="92">
        <v>-1.6060700000000001</v>
      </c>
      <c r="G366" s="10" t="s">
        <v>1426</v>
      </c>
      <c r="I366" s="10">
        <v>7</v>
      </c>
      <c r="J366" s="10" t="s">
        <v>268</v>
      </c>
    </row>
    <row r="367" spans="4:10" x14ac:dyDescent="0.2">
      <c r="D367" s="10" t="s">
        <v>1427</v>
      </c>
      <c r="E367" s="91">
        <v>53.820900000000002</v>
      </c>
      <c r="F367" s="92">
        <v>-1.7984500000000001</v>
      </c>
      <c r="G367" s="10" t="s">
        <v>1428</v>
      </c>
      <c r="I367" s="10">
        <v>11</v>
      </c>
      <c r="J367" s="10" t="s">
        <v>268</v>
      </c>
    </row>
    <row r="368" spans="4:10" x14ac:dyDescent="0.2">
      <c r="D368" s="10" t="s">
        <v>1429</v>
      </c>
      <c r="E368" s="91">
        <v>54.185600000000001</v>
      </c>
      <c r="F368" s="92">
        <v>-0.53624000000000005</v>
      </c>
      <c r="G368" s="10" t="s">
        <v>1430</v>
      </c>
      <c r="I368" s="10">
        <v>0</v>
      </c>
      <c r="J368" s="10" t="s">
        <v>268</v>
      </c>
    </row>
    <row r="369" spans="4:10" x14ac:dyDescent="0.2">
      <c r="D369" s="10" t="s">
        <v>1431</v>
      </c>
      <c r="E369" s="91">
        <v>54.082599999999999</v>
      </c>
      <c r="F369" s="92">
        <v>-1.01728</v>
      </c>
      <c r="G369" s="10" t="s">
        <v>1432</v>
      </c>
      <c r="I369" s="10">
        <v>50</v>
      </c>
      <c r="J369" s="10" t="s">
        <v>268</v>
      </c>
    </row>
    <row r="370" spans="4:10" x14ac:dyDescent="0.2">
      <c r="D370" s="10" t="s">
        <v>1433</v>
      </c>
      <c r="E370" s="91">
        <v>54.017400000000002</v>
      </c>
      <c r="F370" s="92">
        <v>-1.1497299999999999</v>
      </c>
      <c r="G370" s="10" t="s">
        <v>1434</v>
      </c>
      <c r="I370" s="10">
        <v>14</v>
      </c>
      <c r="J370" s="10" t="s">
        <v>268</v>
      </c>
    </row>
    <row r="371" spans="4:10" x14ac:dyDescent="0.2">
      <c r="D371" s="10" t="s">
        <v>1435</v>
      </c>
      <c r="E371" s="91">
        <v>54.234000000000002</v>
      </c>
      <c r="F371" s="92">
        <v>-1.4680800000000001</v>
      </c>
      <c r="G371" s="10" t="s">
        <v>1436</v>
      </c>
      <c r="I371" s="10">
        <v>10</v>
      </c>
      <c r="J371" s="10" t="s">
        <v>268</v>
      </c>
    </row>
    <row r="372" spans="4:10" x14ac:dyDescent="0.2">
      <c r="D372" s="10" t="s">
        <v>1437</v>
      </c>
      <c r="E372" s="91">
        <v>54.257399999999997</v>
      </c>
      <c r="F372" s="92">
        <v>-0.86160999999999999</v>
      </c>
      <c r="G372" s="10" t="s">
        <v>1438</v>
      </c>
      <c r="I372" s="10">
        <v>7</v>
      </c>
      <c r="J372" s="10" t="s">
        <v>268</v>
      </c>
    </row>
    <row r="373" spans="4:10" x14ac:dyDescent="0.2">
      <c r="D373" s="10" t="s">
        <v>1439</v>
      </c>
      <c r="E373" s="91">
        <v>53.650700000000001</v>
      </c>
      <c r="F373" s="92">
        <v>7.4349999999999999E-2</v>
      </c>
      <c r="G373" s="10" t="s">
        <v>1440</v>
      </c>
      <c r="I373" s="10">
        <v>7</v>
      </c>
      <c r="J373" s="10" t="s">
        <v>268</v>
      </c>
    </row>
    <row r="374" spans="4:10" x14ac:dyDescent="0.2">
      <c r="D374" s="10" t="s">
        <v>1441</v>
      </c>
      <c r="E374" s="91">
        <v>54.111199999999997</v>
      </c>
      <c r="F374" s="92">
        <v>-1.45489</v>
      </c>
      <c r="G374" s="10" t="s">
        <v>1442</v>
      </c>
      <c r="I374" s="10">
        <v>1</v>
      </c>
      <c r="J374" s="10" t="s">
        <v>268</v>
      </c>
    </row>
    <row r="375" spans="4:10" x14ac:dyDescent="0.2">
      <c r="D375" s="10" t="s">
        <v>1443</v>
      </c>
      <c r="E375" s="91">
        <v>54.212499999999999</v>
      </c>
      <c r="F375" s="92">
        <v>-1.4429799999999999</v>
      </c>
      <c r="G375" s="10" t="s">
        <v>1444</v>
      </c>
      <c r="I375" s="10">
        <v>4</v>
      </c>
      <c r="J375" s="10" t="s">
        <v>268</v>
      </c>
    </row>
    <row r="376" spans="4:10" x14ac:dyDescent="0.2">
      <c r="D376" s="10" t="s">
        <v>1445</v>
      </c>
      <c r="E376" s="91">
        <v>54.074300000000001</v>
      </c>
      <c r="F376" s="92">
        <v>-0.57323000000000002</v>
      </c>
      <c r="G376" s="10" t="s">
        <v>1446</v>
      </c>
      <c r="I376" s="10">
        <v>16</v>
      </c>
      <c r="J376" s="10" t="s">
        <v>268</v>
      </c>
    </row>
    <row r="377" spans="4:10" x14ac:dyDescent="0.2">
      <c r="D377" s="10" t="s">
        <v>1447</v>
      </c>
      <c r="E377" s="91">
        <v>54.1693</v>
      </c>
      <c r="F377" s="92">
        <v>-0.92681000000000002</v>
      </c>
      <c r="G377" s="10" t="s">
        <v>1448</v>
      </c>
      <c r="I377" s="10">
        <v>0</v>
      </c>
      <c r="J377" s="10" t="s">
        <v>268</v>
      </c>
    </row>
    <row r="378" spans="4:10" x14ac:dyDescent="0.2">
      <c r="D378" s="10" t="s">
        <v>1449</v>
      </c>
      <c r="E378" s="91">
        <v>54.253399999999999</v>
      </c>
      <c r="F378" s="92">
        <v>-1.58267</v>
      </c>
      <c r="G378" s="10" t="s">
        <v>1450</v>
      </c>
      <c r="I378" s="10">
        <v>9</v>
      </c>
      <c r="J378" s="10" t="s">
        <v>268</v>
      </c>
    </row>
    <row r="379" spans="4:10" x14ac:dyDescent="0.2">
      <c r="D379" s="10" t="s">
        <v>1451</v>
      </c>
      <c r="E379" s="91">
        <v>53.892299999999999</v>
      </c>
      <c r="F379" s="92">
        <v>-0.53432000000000002</v>
      </c>
      <c r="G379" s="10" t="s">
        <v>1452</v>
      </c>
      <c r="I379" s="10">
        <v>6</v>
      </c>
      <c r="J379" s="10" t="s">
        <v>268</v>
      </c>
    </row>
    <row r="380" spans="4:10" x14ac:dyDescent="0.2">
      <c r="D380" s="10" t="s">
        <v>1453</v>
      </c>
      <c r="E380" s="91">
        <v>54.293199999999999</v>
      </c>
      <c r="F380" s="92">
        <v>-1.7959700000000001</v>
      </c>
      <c r="G380" s="10" t="s">
        <v>1454</v>
      </c>
      <c r="I380" s="10">
        <v>2</v>
      </c>
      <c r="J380" s="10" t="s">
        <v>268</v>
      </c>
    </row>
    <row r="381" spans="4:10" x14ac:dyDescent="0.2">
      <c r="D381" s="10" t="s">
        <v>1455</v>
      </c>
      <c r="E381" s="91">
        <v>54.223500000000001</v>
      </c>
      <c r="F381" s="92">
        <v>-1.0544899999999999</v>
      </c>
      <c r="G381" s="10" t="s">
        <v>1456</v>
      </c>
      <c r="I381" s="10">
        <v>2</v>
      </c>
      <c r="J381" s="10" t="s">
        <v>268</v>
      </c>
    </row>
    <row r="382" spans="4:10" x14ac:dyDescent="0.2">
      <c r="D382" s="10" t="s">
        <v>1457</v>
      </c>
      <c r="E382" s="91">
        <v>53.182499999999997</v>
      </c>
      <c r="F382" s="92">
        <v>-1.3248</v>
      </c>
      <c r="G382" s="10" t="s">
        <v>1458</v>
      </c>
      <c r="I382" s="10">
        <v>3</v>
      </c>
      <c r="J382" s="10" t="s">
        <v>268</v>
      </c>
    </row>
    <row r="383" spans="4:10" x14ac:dyDescent="0.2">
      <c r="D383" s="10" t="s">
        <v>1459</v>
      </c>
      <c r="E383" s="91">
        <v>53.666800000000002</v>
      </c>
      <c r="F383" s="92">
        <v>-1.2218599999999999</v>
      </c>
      <c r="G383" s="10" t="s">
        <v>1460</v>
      </c>
      <c r="I383" s="10">
        <v>0</v>
      </c>
      <c r="J383" s="10" t="s">
        <v>270</v>
      </c>
    </row>
    <row r="384" spans="4:10" x14ac:dyDescent="0.2">
      <c r="D384" s="10" t="s">
        <v>1461</v>
      </c>
      <c r="E384" s="91">
        <v>54.168599999999998</v>
      </c>
      <c r="F384" s="92">
        <v>-2.0763400000000001</v>
      </c>
      <c r="G384" s="10" t="s">
        <v>1462</v>
      </c>
      <c r="I384" s="10">
        <v>58</v>
      </c>
      <c r="J384" s="10" t="s">
        <v>268</v>
      </c>
    </row>
    <row r="385" spans="4:10" x14ac:dyDescent="0.2">
      <c r="D385" s="10" t="s">
        <v>1463</v>
      </c>
      <c r="E385" s="91">
        <v>53.290799999999997</v>
      </c>
      <c r="F385" s="92">
        <v>-1.3133300000000001</v>
      </c>
      <c r="G385" s="10" t="s">
        <v>1464</v>
      </c>
      <c r="I385" s="10">
        <v>0</v>
      </c>
      <c r="J385" s="10" t="s">
        <v>268</v>
      </c>
    </row>
    <row r="386" spans="4:10" x14ac:dyDescent="0.2">
      <c r="D386" s="10" t="s">
        <v>1465</v>
      </c>
      <c r="E386" s="91">
        <v>54.135100000000001</v>
      </c>
      <c r="F386" s="92">
        <v>-1.06734</v>
      </c>
      <c r="G386" s="10" t="s">
        <v>1466</v>
      </c>
      <c r="I386" s="10">
        <v>1</v>
      </c>
      <c r="J386" s="10" t="s">
        <v>268</v>
      </c>
    </row>
    <row r="387" spans="4:10" x14ac:dyDescent="0.2">
      <c r="D387" s="10" t="s">
        <v>1467</v>
      </c>
      <c r="E387" s="91">
        <v>54.101999999999997</v>
      </c>
      <c r="F387" s="92">
        <v>-1.0958600000000001</v>
      </c>
      <c r="G387" s="10" t="s">
        <v>1468</v>
      </c>
      <c r="I387" s="10">
        <v>0</v>
      </c>
      <c r="J387" s="10" t="s">
        <v>268</v>
      </c>
    </row>
    <row r="388" spans="4:10" x14ac:dyDescent="0.2">
      <c r="D388" s="10" t="s">
        <v>1469</v>
      </c>
      <c r="E388" s="91">
        <v>53.968400000000003</v>
      </c>
      <c r="F388" s="92">
        <v>-2.0455100000000002</v>
      </c>
      <c r="G388" s="10" t="s">
        <v>1470</v>
      </c>
      <c r="I388" s="10">
        <v>14</v>
      </c>
      <c r="J388" s="10" t="s">
        <v>268</v>
      </c>
    </row>
    <row r="389" spans="4:10" x14ac:dyDescent="0.2">
      <c r="D389" s="10" t="s">
        <v>1471</v>
      </c>
      <c r="E389" s="91">
        <v>53.630699999999997</v>
      </c>
      <c r="F389" s="92">
        <v>-1.5901000000000001</v>
      </c>
      <c r="G389" s="10" t="s">
        <v>1472</v>
      </c>
      <c r="I389" s="10">
        <v>2</v>
      </c>
      <c r="J389" s="10" t="s">
        <v>268</v>
      </c>
    </row>
    <row r="390" spans="4:10" x14ac:dyDescent="0.2">
      <c r="D390" s="10" t="s">
        <v>1473</v>
      </c>
      <c r="E390" s="91">
        <v>53.722499999999997</v>
      </c>
      <c r="F390" s="92">
        <v>-2.0557300000000001</v>
      </c>
      <c r="G390" s="10" t="s">
        <v>1474</v>
      </c>
      <c r="I390" s="10">
        <v>0</v>
      </c>
      <c r="J390" s="10" t="s">
        <v>268</v>
      </c>
    </row>
    <row r="391" spans="4:10" x14ac:dyDescent="0.2">
      <c r="D391" s="10" t="s">
        <v>1475</v>
      </c>
      <c r="E391" s="91">
        <v>54.127099999999999</v>
      </c>
      <c r="F391" s="92">
        <v>-1.5532699999999999</v>
      </c>
      <c r="G391" s="10" t="s">
        <v>1476</v>
      </c>
      <c r="I391" s="10">
        <v>0</v>
      </c>
      <c r="J391" s="10" t="s">
        <v>268</v>
      </c>
    </row>
    <row r="392" spans="4:10" x14ac:dyDescent="0.2">
      <c r="D392" s="10" t="s">
        <v>1477</v>
      </c>
      <c r="E392" s="91">
        <v>54.052799999999998</v>
      </c>
      <c r="F392" s="92">
        <v>-1.10198</v>
      </c>
      <c r="G392" s="10" t="s">
        <v>1478</v>
      </c>
      <c r="I392" s="10">
        <v>1</v>
      </c>
      <c r="J392" s="10" t="s">
        <v>268</v>
      </c>
    </row>
    <row r="393" spans="4:10" x14ac:dyDescent="0.2">
      <c r="D393" s="10" t="s">
        <v>1479</v>
      </c>
      <c r="E393" s="91">
        <v>54.233699999999999</v>
      </c>
      <c r="F393" s="92">
        <v>-1.2650399999999999</v>
      </c>
      <c r="G393" s="10" t="s">
        <v>1480</v>
      </c>
      <c r="I393" s="10">
        <v>31</v>
      </c>
      <c r="J393" s="10" t="s">
        <v>268</v>
      </c>
    </row>
    <row r="394" spans="4:10" x14ac:dyDescent="0.2">
      <c r="D394" s="10" t="s">
        <v>1481</v>
      </c>
      <c r="E394" s="91">
        <v>53.8048</v>
      </c>
      <c r="F394" s="92">
        <v>-0.27488000000000001</v>
      </c>
      <c r="G394" s="10" t="s">
        <v>1482</v>
      </c>
      <c r="I394" s="10">
        <v>1</v>
      </c>
      <c r="J394" s="10" t="s">
        <v>266</v>
      </c>
    </row>
    <row r="395" spans="4:10" x14ac:dyDescent="0.2">
      <c r="D395" s="10" t="s">
        <v>1483</v>
      </c>
      <c r="E395" s="91">
        <v>54.301600000000001</v>
      </c>
      <c r="F395" s="92">
        <v>-1.9286799999999999</v>
      </c>
      <c r="G395" s="10" t="s">
        <v>1484</v>
      </c>
      <c r="I395" s="10">
        <v>0</v>
      </c>
      <c r="J395" s="10" t="s">
        <v>268</v>
      </c>
    </row>
    <row r="396" spans="4:10" x14ac:dyDescent="0.2">
      <c r="D396" s="10" t="s">
        <v>1485</v>
      </c>
      <c r="E396" s="91">
        <v>53.979799999999997</v>
      </c>
      <c r="F396" s="92">
        <v>-1.7168699999999999</v>
      </c>
      <c r="G396" s="10" t="s">
        <v>1486</v>
      </c>
      <c r="I396" s="10">
        <v>1</v>
      </c>
      <c r="J396" s="10" t="s">
        <v>268</v>
      </c>
    </row>
    <row r="397" spans="4:10" x14ac:dyDescent="0.2">
      <c r="D397" s="10" t="s">
        <v>1487</v>
      </c>
      <c r="E397" s="91">
        <v>54.2136</v>
      </c>
      <c r="F397" s="92">
        <v>-1.67198</v>
      </c>
      <c r="G397" s="10" t="s">
        <v>1488</v>
      </c>
      <c r="I397" s="10">
        <v>0</v>
      </c>
      <c r="J397" s="10" t="s">
        <v>264</v>
      </c>
    </row>
    <row r="398" spans="4:10" x14ac:dyDescent="0.2">
      <c r="D398" s="10" t="s">
        <v>1489</v>
      </c>
      <c r="E398" s="91">
        <v>53.501899999999999</v>
      </c>
      <c r="F398" s="92">
        <v>-1.4858800000000001</v>
      </c>
      <c r="G398" s="10" t="s">
        <v>1490</v>
      </c>
      <c r="I398" s="10">
        <v>7</v>
      </c>
      <c r="J398" s="10" t="s">
        <v>268</v>
      </c>
    </row>
    <row r="399" spans="4:10" x14ac:dyDescent="0.2">
      <c r="D399" s="10" t="s">
        <v>1491</v>
      </c>
      <c r="E399" s="91">
        <v>53.204700000000003</v>
      </c>
      <c r="F399" s="92">
        <v>-1.3694</v>
      </c>
      <c r="G399" s="10" t="s">
        <v>1492</v>
      </c>
      <c r="I399" s="10">
        <v>37</v>
      </c>
      <c r="J399" s="10" t="s">
        <v>268</v>
      </c>
    </row>
    <row r="400" spans="4:10" x14ac:dyDescent="0.2">
      <c r="D400" s="10" t="s">
        <v>1493</v>
      </c>
      <c r="E400" s="91">
        <v>54.129600000000003</v>
      </c>
      <c r="F400" s="92">
        <v>-0.96360999999999997</v>
      </c>
      <c r="G400" s="10" t="s">
        <v>1494</v>
      </c>
      <c r="I400" s="10">
        <v>4</v>
      </c>
      <c r="J400" s="10" t="s">
        <v>268</v>
      </c>
    </row>
    <row r="401" spans="4:10" x14ac:dyDescent="0.2">
      <c r="D401" s="10" t="s">
        <v>1495</v>
      </c>
      <c r="E401" s="91">
        <v>54.350999999999999</v>
      </c>
      <c r="F401" s="92">
        <v>-1.3124400000000001</v>
      </c>
      <c r="G401" s="10" t="s">
        <v>1496</v>
      </c>
      <c r="I401" s="10">
        <v>5</v>
      </c>
      <c r="J401" s="10" t="s">
        <v>268</v>
      </c>
    </row>
    <row r="402" spans="4:10" x14ac:dyDescent="0.2">
      <c r="D402" s="10" t="s">
        <v>1497</v>
      </c>
      <c r="E402" s="91">
        <v>54.203299999999999</v>
      </c>
      <c r="F402" s="92">
        <v>-1.2707299999999999</v>
      </c>
      <c r="G402" s="10" t="s">
        <v>1498</v>
      </c>
      <c r="I402" s="10">
        <v>0</v>
      </c>
      <c r="J402" s="10" t="s">
        <v>268</v>
      </c>
    </row>
    <row r="403" spans="4:10" x14ac:dyDescent="0.2">
      <c r="D403" s="10" t="s">
        <v>1499</v>
      </c>
      <c r="E403" s="91">
        <v>54.2684</v>
      </c>
      <c r="F403" s="92">
        <v>-1.66655</v>
      </c>
      <c r="G403" s="10" t="s">
        <v>1500</v>
      </c>
      <c r="I403" s="10">
        <v>0</v>
      </c>
      <c r="J403" s="10" t="s">
        <v>264</v>
      </c>
    </row>
    <row r="404" spans="4:10" x14ac:dyDescent="0.2">
      <c r="D404" s="10" t="s">
        <v>1501</v>
      </c>
      <c r="E404" s="91">
        <v>54.096299999999999</v>
      </c>
      <c r="F404" s="92">
        <v>-1.2766</v>
      </c>
      <c r="G404" s="10" t="s">
        <v>1502</v>
      </c>
      <c r="I404" s="10">
        <v>1</v>
      </c>
      <c r="J404" s="10" t="s">
        <v>264</v>
      </c>
    </row>
    <row r="405" spans="4:10" x14ac:dyDescent="0.2">
      <c r="D405" s="10" t="s">
        <v>1503</v>
      </c>
      <c r="E405" s="91">
        <v>54.276299999999999</v>
      </c>
      <c r="F405" s="92">
        <v>-1.99583</v>
      </c>
      <c r="G405" s="10" t="s">
        <v>1504</v>
      </c>
      <c r="I405" s="10">
        <v>8</v>
      </c>
      <c r="J405" s="10" t="s">
        <v>268</v>
      </c>
    </row>
    <row r="406" spans="4:10" x14ac:dyDescent="0.2">
      <c r="D406" s="10" t="s">
        <v>1505</v>
      </c>
      <c r="E406" s="91">
        <v>53.868000000000002</v>
      </c>
      <c r="F406" s="92">
        <v>-0.95101999999999998</v>
      </c>
      <c r="G406" s="10" t="s">
        <v>1506</v>
      </c>
      <c r="I406" s="10">
        <v>0</v>
      </c>
      <c r="J406" s="10" t="s">
        <v>268</v>
      </c>
    </row>
    <row r="407" spans="4:10" x14ac:dyDescent="0.2">
      <c r="D407" s="10" t="s">
        <v>1507</v>
      </c>
      <c r="E407" s="91">
        <v>54.169899999999998</v>
      </c>
      <c r="F407" s="92">
        <v>-1.2510699999999999</v>
      </c>
      <c r="G407" s="10" t="s">
        <v>1508</v>
      </c>
      <c r="I407" s="10">
        <v>4</v>
      </c>
      <c r="J407" s="10" t="s">
        <v>268</v>
      </c>
    </row>
    <row r="408" spans="4:10" x14ac:dyDescent="0.2">
      <c r="D408" s="10" t="s">
        <v>1509</v>
      </c>
      <c r="E408" s="91">
        <v>54.308700000000002</v>
      </c>
      <c r="F408" s="92">
        <v>-1.3966000000000001</v>
      </c>
      <c r="G408" s="10" t="s">
        <v>1510</v>
      </c>
      <c r="I408" s="10">
        <v>2</v>
      </c>
      <c r="J408" s="10" t="s">
        <v>268</v>
      </c>
    </row>
    <row r="409" spans="4:10" x14ac:dyDescent="0.2">
      <c r="D409" s="10" t="s">
        <v>1511</v>
      </c>
      <c r="E409" s="91">
        <v>54.270600000000002</v>
      </c>
      <c r="F409" s="92">
        <v>-1.3647100000000001</v>
      </c>
      <c r="G409" s="10" t="s">
        <v>1512</v>
      </c>
      <c r="I409" s="10">
        <v>1</v>
      </c>
      <c r="J409" s="10" t="s">
        <v>266</v>
      </c>
    </row>
    <row r="410" spans="4:10" x14ac:dyDescent="0.2">
      <c r="D410" s="10" t="s">
        <v>1513</v>
      </c>
      <c r="E410" s="91">
        <v>54.274900000000002</v>
      </c>
      <c r="F410" s="92">
        <v>-1.72888</v>
      </c>
      <c r="G410" s="10" t="s">
        <v>1514</v>
      </c>
      <c r="I410" s="10">
        <v>0</v>
      </c>
      <c r="J410" s="10" t="s">
        <v>264</v>
      </c>
    </row>
    <row r="411" spans="4:10" x14ac:dyDescent="0.2">
      <c r="D411" s="10" t="s">
        <v>1515</v>
      </c>
      <c r="E411" s="91">
        <v>54.265000000000001</v>
      </c>
      <c r="F411" s="92">
        <v>-1.63659</v>
      </c>
      <c r="G411" s="10" t="s">
        <v>1516</v>
      </c>
      <c r="I411" s="10">
        <v>2</v>
      </c>
      <c r="J411" s="10" t="s">
        <v>268</v>
      </c>
    </row>
    <row r="412" spans="4:10" x14ac:dyDescent="0.2">
      <c r="D412" s="10" t="s">
        <v>1517</v>
      </c>
      <c r="E412" s="91">
        <v>53.776499999999999</v>
      </c>
      <c r="F412" s="92">
        <v>-1.11646</v>
      </c>
      <c r="G412" s="10" t="s">
        <v>1518</v>
      </c>
      <c r="I412" s="10">
        <v>1</v>
      </c>
      <c r="J412" s="10" t="s">
        <v>268</v>
      </c>
    </row>
    <row r="413" spans="4:10" x14ac:dyDescent="0.2">
      <c r="D413" s="10" t="s">
        <v>1519</v>
      </c>
      <c r="E413" s="91">
        <v>54.378700000000002</v>
      </c>
      <c r="F413" s="92">
        <v>-2.1631300000000002</v>
      </c>
      <c r="G413" s="10" t="s">
        <v>1520</v>
      </c>
      <c r="I413" s="10">
        <v>0</v>
      </c>
      <c r="J413" s="10" t="s">
        <v>268</v>
      </c>
    </row>
    <row r="414" spans="4:10" x14ac:dyDescent="0.2">
      <c r="D414" s="10" t="s">
        <v>1521</v>
      </c>
      <c r="E414" s="91">
        <v>53.982599999999998</v>
      </c>
      <c r="F414" s="92">
        <v>-0.53522000000000003</v>
      </c>
      <c r="G414" s="10" t="s">
        <v>1522</v>
      </c>
      <c r="I414" s="10">
        <v>1</v>
      </c>
      <c r="J414" s="10" t="s">
        <v>268</v>
      </c>
    </row>
    <row r="415" spans="4:10" x14ac:dyDescent="0.2">
      <c r="D415" s="10" t="s">
        <v>1523</v>
      </c>
      <c r="E415" s="91">
        <v>53.972000000000001</v>
      </c>
      <c r="F415" s="92">
        <v>-1.7244699999999999</v>
      </c>
      <c r="G415" s="10" t="s">
        <v>1524</v>
      </c>
      <c r="I415" s="10">
        <v>7</v>
      </c>
      <c r="J415" s="10" t="s">
        <v>268</v>
      </c>
    </row>
    <row r="416" spans="4:10" x14ac:dyDescent="0.2">
      <c r="D416" s="10" t="s">
        <v>1525</v>
      </c>
      <c r="E416" s="91">
        <v>53.970799999999997</v>
      </c>
      <c r="F416" s="92">
        <v>-1.29548</v>
      </c>
      <c r="G416" s="10" t="s">
        <v>1526</v>
      </c>
      <c r="I416" s="10">
        <v>0</v>
      </c>
      <c r="J416" s="10" t="s">
        <v>268</v>
      </c>
    </row>
    <row r="417" spans="4:10" x14ac:dyDescent="0.2">
      <c r="D417" s="10" t="s">
        <v>1527</v>
      </c>
      <c r="E417" s="91">
        <v>54.077399999999997</v>
      </c>
      <c r="F417" s="92">
        <v>-1.2199800000000001</v>
      </c>
      <c r="G417" s="10" t="s">
        <v>1528</v>
      </c>
      <c r="I417" s="10">
        <v>36</v>
      </c>
      <c r="J417" s="10" t="s">
        <v>268</v>
      </c>
    </row>
    <row r="418" spans="4:10" x14ac:dyDescent="0.2">
      <c r="D418" s="10" t="s">
        <v>1529</v>
      </c>
      <c r="E418" s="91">
        <v>53.9206</v>
      </c>
      <c r="F418" s="92">
        <v>-0.36856</v>
      </c>
      <c r="G418" s="10" t="s">
        <v>1530</v>
      </c>
      <c r="I418" s="10">
        <v>35</v>
      </c>
      <c r="J418" s="10" t="s">
        <v>272</v>
      </c>
    </row>
    <row r="419" spans="4:10" x14ac:dyDescent="0.2">
      <c r="D419" s="10" t="s">
        <v>1531</v>
      </c>
      <c r="E419" s="91">
        <v>53.848500000000001</v>
      </c>
      <c r="F419" s="92">
        <v>-1.25993</v>
      </c>
      <c r="G419" s="10" t="s">
        <v>1532</v>
      </c>
      <c r="I419" s="10">
        <v>0</v>
      </c>
      <c r="J419" s="10" t="s">
        <v>268</v>
      </c>
    </row>
    <row r="420" spans="4:10" x14ac:dyDescent="0.2">
      <c r="D420" s="10" t="s">
        <v>1533</v>
      </c>
      <c r="E420" s="91">
        <v>53.313099999999999</v>
      </c>
      <c r="F420" s="92">
        <v>-1.41751</v>
      </c>
      <c r="G420" s="10" t="s">
        <v>1534</v>
      </c>
      <c r="I420" s="10">
        <v>3</v>
      </c>
      <c r="J420" s="10" t="s">
        <v>268</v>
      </c>
    </row>
    <row r="421" spans="4:10" x14ac:dyDescent="0.2">
      <c r="D421" s="10" t="s">
        <v>1535</v>
      </c>
      <c r="E421" s="91">
        <v>54.359699999999997</v>
      </c>
      <c r="F421" s="92">
        <v>-1.6619299999999999</v>
      </c>
      <c r="G421" s="10" t="s">
        <v>1536</v>
      </c>
      <c r="I421" s="10">
        <v>0</v>
      </c>
      <c r="J421" s="10" t="s">
        <v>268</v>
      </c>
    </row>
    <row r="422" spans="4:10" x14ac:dyDescent="0.2">
      <c r="D422" s="10" t="s">
        <v>1537</v>
      </c>
      <c r="E422" s="91">
        <v>54.487299999999998</v>
      </c>
      <c r="F422" s="92">
        <v>-0.76592000000000005</v>
      </c>
      <c r="G422" s="10" t="s">
        <v>1538</v>
      </c>
      <c r="I422" s="10">
        <v>2</v>
      </c>
      <c r="J422" s="10" t="s">
        <v>268</v>
      </c>
    </row>
    <row r="423" spans="4:10" x14ac:dyDescent="0.2">
      <c r="D423" s="10" t="s">
        <v>1539</v>
      </c>
      <c r="E423" s="91">
        <v>53.562399999999997</v>
      </c>
      <c r="F423" s="92">
        <v>-1.64883</v>
      </c>
      <c r="G423" s="10" t="s">
        <v>1540</v>
      </c>
      <c r="I423" s="10">
        <v>3</v>
      </c>
      <c r="J423" s="10" t="s">
        <v>268</v>
      </c>
    </row>
    <row r="424" spans="4:10" x14ac:dyDescent="0.2">
      <c r="D424" s="10" t="s">
        <v>1541</v>
      </c>
      <c r="E424" s="91">
        <v>54.2791</v>
      </c>
      <c r="F424" s="92">
        <v>-1.3073600000000001</v>
      </c>
      <c r="G424" s="10" t="s">
        <v>1542</v>
      </c>
      <c r="I424" s="10">
        <v>2</v>
      </c>
      <c r="J424" s="10" t="s">
        <v>268</v>
      </c>
    </row>
    <row r="425" spans="4:10" x14ac:dyDescent="0.2">
      <c r="D425" s="10" t="s">
        <v>1543</v>
      </c>
      <c r="E425" s="91">
        <v>53.233699999999999</v>
      </c>
      <c r="F425" s="92">
        <v>-1.5260199999999999</v>
      </c>
      <c r="G425" s="10" t="s">
        <v>1544</v>
      </c>
      <c r="I425" s="10">
        <v>0</v>
      </c>
      <c r="J425" s="10" t="s">
        <v>264</v>
      </c>
    </row>
    <row r="426" spans="4:10" x14ac:dyDescent="0.2">
      <c r="D426" s="10" t="s">
        <v>1545</v>
      </c>
      <c r="E426" s="91">
        <v>53.9953</v>
      </c>
      <c r="F426" s="92">
        <v>-0.377</v>
      </c>
      <c r="G426" s="10" t="s">
        <v>1546</v>
      </c>
      <c r="I426" s="10">
        <v>2</v>
      </c>
      <c r="J426" s="10" t="s">
        <v>268</v>
      </c>
    </row>
    <row r="427" spans="4:10" x14ac:dyDescent="0.2">
      <c r="D427" s="10" t="s">
        <v>1547</v>
      </c>
      <c r="E427" s="91">
        <v>53.991599999999998</v>
      </c>
      <c r="F427" s="92">
        <v>-0.97733999999999999</v>
      </c>
      <c r="G427" s="10" t="s">
        <v>1548</v>
      </c>
      <c r="I427" s="10">
        <v>0</v>
      </c>
      <c r="J427" s="10" t="s">
        <v>268</v>
      </c>
    </row>
    <row r="428" spans="4:10" x14ac:dyDescent="0.2">
      <c r="D428" s="10" t="s">
        <v>1549</v>
      </c>
      <c r="E428" s="91">
        <v>54.2044</v>
      </c>
      <c r="F428" s="92">
        <v>-1.15073</v>
      </c>
      <c r="G428" s="10" t="s">
        <v>1550</v>
      </c>
      <c r="I428" s="10">
        <v>3</v>
      </c>
      <c r="J428" s="10" t="s">
        <v>268</v>
      </c>
    </row>
    <row r="429" spans="4:10" x14ac:dyDescent="0.2">
      <c r="D429" s="10" t="s">
        <v>1551</v>
      </c>
      <c r="E429" s="91">
        <v>53.606200000000001</v>
      </c>
      <c r="F429" s="92">
        <v>-1.9455899999999999</v>
      </c>
      <c r="G429" s="10" t="s">
        <v>1552</v>
      </c>
      <c r="I429" s="10">
        <v>0</v>
      </c>
      <c r="J429" s="10" t="s">
        <v>268</v>
      </c>
    </row>
    <row r="430" spans="4:10" x14ac:dyDescent="0.2">
      <c r="D430" s="10" t="s">
        <v>1553</v>
      </c>
      <c r="E430" s="91">
        <v>54.104599999999998</v>
      </c>
      <c r="F430" s="92">
        <v>-1.7791600000000001</v>
      </c>
      <c r="G430" s="10" t="s">
        <v>1554</v>
      </c>
      <c r="I430" s="10">
        <v>0</v>
      </c>
      <c r="J430" s="10" t="s">
        <v>268</v>
      </c>
    </row>
    <row r="431" spans="4:10" x14ac:dyDescent="0.2">
      <c r="D431" s="10" t="s">
        <v>1555</v>
      </c>
      <c r="E431" s="91">
        <v>54.1845</v>
      </c>
      <c r="F431" s="92">
        <v>-1.50265</v>
      </c>
      <c r="G431" s="10" t="s">
        <v>1556</v>
      </c>
      <c r="I431" s="10">
        <v>0</v>
      </c>
      <c r="J431" s="10" t="s">
        <v>268</v>
      </c>
    </row>
    <row r="432" spans="4:10" x14ac:dyDescent="0.2">
      <c r="D432" s="10" t="s">
        <v>1557</v>
      </c>
      <c r="E432" s="91">
        <v>53.8994</v>
      </c>
      <c r="F432" s="92">
        <v>-1.5476799999999999</v>
      </c>
      <c r="G432" s="10" t="s">
        <v>1558</v>
      </c>
      <c r="I432" s="10">
        <v>18</v>
      </c>
      <c r="J432" s="10" t="s">
        <v>272</v>
      </c>
    </row>
    <row r="433" spans="4:10" x14ac:dyDescent="0.2">
      <c r="D433" s="10" t="s">
        <v>1559</v>
      </c>
      <c r="E433" s="91">
        <v>54.121099999999998</v>
      </c>
      <c r="F433" s="92">
        <v>-0.51290000000000002</v>
      </c>
      <c r="G433" s="10" t="s">
        <v>1560</v>
      </c>
      <c r="I433" s="10">
        <v>0</v>
      </c>
      <c r="J433" s="10" t="s">
        <v>264</v>
      </c>
    </row>
    <row r="434" spans="4:10" x14ac:dyDescent="0.2">
      <c r="D434" s="10" t="s">
        <v>1561</v>
      </c>
      <c r="E434" s="91">
        <v>53.840400000000002</v>
      </c>
      <c r="F434" s="92">
        <v>-0.37936999999999999</v>
      </c>
      <c r="G434" s="10" t="s">
        <v>1562</v>
      </c>
      <c r="I434" s="10">
        <v>4</v>
      </c>
      <c r="J434" s="10" t="s">
        <v>268</v>
      </c>
    </row>
    <row r="435" spans="4:10" x14ac:dyDescent="0.2">
      <c r="D435" s="10" t="s">
        <v>1563</v>
      </c>
      <c r="E435" s="91">
        <v>53.911000000000001</v>
      </c>
      <c r="F435" s="92">
        <v>-1.55698</v>
      </c>
      <c r="G435" s="10" t="s">
        <v>1564</v>
      </c>
      <c r="I435" s="10">
        <v>0</v>
      </c>
      <c r="J435" s="10" t="s">
        <v>268</v>
      </c>
    </row>
    <row r="436" spans="4:10" x14ac:dyDescent="0.2">
      <c r="D436" s="10" t="s">
        <v>1565</v>
      </c>
      <c r="E436" s="91">
        <v>54.106999999999999</v>
      </c>
      <c r="F436" s="92">
        <v>-0.91034000000000004</v>
      </c>
      <c r="G436" s="10" t="s">
        <v>1566</v>
      </c>
      <c r="I436" s="10">
        <v>12</v>
      </c>
      <c r="J436" s="10" t="s">
        <v>268</v>
      </c>
    </row>
    <row r="437" spans="4:10" x14ac:dyDescent="0.2">
      <c r="D437" s="10" t="s">
        <v>1567</v>
      </c>
      <c r="E437" s="91">
        <v>53.557299999999998</v>
      </c>
      <c r="F437" s="92">
        <v>-1.7938000000000001</v>
      </c>
      <c r="G437" s="10" t="s">
        <v>1568</v>
      </c>
      <c r="I437" s="10">
        <v>7</v>
      </c>
      <c r="J437" s="10" t="s">
        <v>268</v>
      </c>
    </row>
    <row r="438" spans="4:10" x14ac:dyDescent="0.2">
      <c r="D438" s="10" t="s">
        <v>1569</v>
      </c>
      <c r="E438" s="91">
        <v>53.668500000000002</v>
      </c>
      <c r="F438" s="92">
        <v>3.4619999999999998E-2</v>
      </c>
      <c r="G438" s="10" t="s">
        <v>1570</v>
      </c>
      <c r="I438" s="10">
        <v>0</v>
      </c>
      <c r="J438" s="10" t="s">
        <v>268</v>
      </c>
    </row>
    <row r="439" spans="4:10" x14ac:dyDescent="0.2">
      <c r="D439" s="10" t="s">
        <v>1571</v>
      </c>
      <c r="E439" s="91">
        <v>53.667299999999997</v>
      </c>
      <c r="F439" s="92">
        <v>2.8830000000000001E-2</v>
      </c>
      <c r="G439" s="10" t="s">
        <v>1572</v>
      </c>
      <c r="I439" s="10">
        <v>0</v>
      </c>
      <c r="J439" s="10" t="s">
        <v>268</v>
      </c>
    </row>
    <row r="440" spans="4:10" x14ac:dyDescent="0.2">
      <c r="D440" s="10" t="s">
        <v>1573</v>
      </c>
      <c r="E440" s="91">
        <v>54.301000000000002</v>
      </c>
      <c r="F440" s="92">
        <v>-1.85798</v>
      </c>
      <c r="G440" s="10" t="s">
        <v>1574</v>
      </c>
      <c r="I440" s="10">
        <v>0</v>
      </c>
      <c r="J440" s="10" t="s">
        <v>264</v>
      </c>
    </row>
    <row r="441" spans="4:10" x14ac:dyDescent="0.2">
      <c r="D441" s="10" t="s">
        <v>1575</v>
      </c>
      <c r="E441" s="91">
        <v>53.525300000000001</v>
      </c>
      <c r="F441" s="92">
        <v>-1.5133799999999999</v>
      </c>
      <c r="G441" s="10" t="s">
        <v>1576</v>
      </c>
      <c r="I441" s="10">
        <v>1</v>
      </c>
      <c r="J441" s="10" t="s">
        <v>268</v>
      </c>
    </row>
    <row r="442" spans="4:10" x14ac:dyDescent="0.2">
      <c r="D442" s="10" t="s">
        <v>1577</v>
      </c>
      <c r="E442" s="91">
        <v>53.4848</v>
      </c>
      <c r="F442" s="92">
        <v>-1.42998</v>
      </c>
      <c r="G442" s="10" t="s">
        <v>1578</v>
      </c>
      <c r="I442" s="10">
        <v>1</v>
      </c>
      <c r="J442" s="10" t="s">
        <v>268</v>
      </c>
    </row>
    <row r="443" spans="4:10" x14ac:dyDescent="0.2">
      <c r="D443" s="10" t="s">
        <v>1579</v>
      </c>
      <c r="E443" s="91">
        <v>53.615499999999997</v>
      </c>
      <c r="F443" s="92">
        <v>-1.56121</v>
      </c>
      <c r="G443" s="10" t="s">
        <v>1580</v>
      </c>
      <c r="I443" s="10">
        <v>9</v>
      </c>
      <c r="J443" s="10" t="s">
        <v>268</v>
      </c>
    </row>
    <row r="444" spans="4:10" x14ac:dyDescent="0.2">
      <c r="D444" s="10" t="s">
        <v>1581</v>
      </c>
      <c r="E444" s="91">
        <v>54.282400000000003</v>
      </c>
      <c r="F444" s="92">
        <v>-1.9772799999999999</v>
      </c>
      <c r="G444" s="10" t="s">
        <v>1582</v>
      </c>
      <c r="I444" s="10">
        <v>2</v>
      </c>
      <c r="J444" s="10" t="s">
        <v>268</v>
      </c>
    </row>
    <row r="445" spans="4:10" x14ac:dyDescent="0.2">
      <c r="D445" s="10" t="s">
        <v>1583</v>
      </c>
      <c r="E445" s="91">
        <v>53.732900000000001</v>
      </c>
      <c r="F445" s="92">
        <v>-1.14222</v>
      </c>
      <c r="G445" s="10" t="s">
        <v>1584</v>
      </c>
      <c r="I445" s="10">
        <v>1</v>
      </c>
      <c r="J445" s="10" t="s">
        <v>268</v>
      </c>
    </row>
    <row r="446" spans="4:10" x14ac:dyDescent="0.2">
      <c r="D446" s="10" t="s">
        <v>1585</v>
      </c>
      <c r="E446" s="91">
        <v>53.290199999999999</v>
      </c>
      <c r="F446" s="92">
        <v>-1.40554</v>
      </c>
      <c r="G446" s="10" t="s">
        <v>1586</v>
      </c>
      <c r="I446" s="10">
        <v>0</v>
      </c>
      <c r="J446" s="10" t="s">
        <v>268</v>
      </c>
    </row>
    <row r="447" spans="4:10" x14ac:dyDescent="0.2">
      <c r="D447" s="10" t="s">
        <v>1587</v>
      </c>
      <c r="E447" s="91">
        <v>54.113300000000002</v>
      </c>
      <c r="F447" s="92">
        <v>-0.57794999999999996</v>
      </c>
      <c r="G447" s="10" t="s">
        <v>1588</v>
      </c>
      <c r="I447" s="10">
        <v>0</v>
      </c>
      <c r="J447" s="10" t="s">
        <v>268</v>
      </c>
    </row>
    <row r="448" spans="4:10" x14ac:dyDescent="0.2">
      <c r="D448" s="10" t="s">
        <v>1589</v>
      </c>
      <c r="E448" s="91">
        <v>54.428699999999999</v>
      </c>
      <c r="F448" s="92">
        <v>-1.37005</v>
      </c>
      <c r="G448" s="10" t="s">
        <v>1590</v>
      </c>
      <c r="I448" s="10">
        <v>2</v>
      </c>
      <c r="J448" s="10" t="s">
        <v>268</v>
      </c>
    </row>
    <row r="449" spans="4:10" x14ac:dyDescent="0.2">
      <c r="D449" s="10" t="s">
        <v>1591</v>
      </c>
      <c r="E449" s="91">
        <v>54.205399999999997</v>
      </c>
      <c r="F449" s="92">
        <v>-1.5774900000000001</v>
      </c>
      <c r="G449" s="10" t="s">
        <v>1592</v>
      </c>
      <c r="I449" s="10">
        <v>7</v>
      </c>
      <c r="J449" s="10" t="s">
        <v>268</v>
      </c>
    </row>
    <row r="450" spans="4:10" x14ac:dyDescent="0.2">
      <c r="D450" s="10" t="s">
        <v>1593</v>
      </c>
      <c r="E450" s="91">
        <v>54.293399999999998</v>
      </c>
      <c r="F450" s="92">
        <v>-1.9063699999999999</v>
      </c>
      <c r="G450" s="10" t="s">
        <v>1594</v>
      </c>
      <c r="I450" s="10">
        <v>12</v>
      </c>
      <c r="J450" s="10" t="s">
        <v>268</v>
      </c>
    </row>
    <row r="451" spans="4:10" x14ac:dyDescent="0.2">
      <c r="D451" s="10" t="s">
        <v>1595</v>
      </c>
      <c r="E451" s="91">
        <v>54.446300000000001</v>
      </c>
      <c r="F451" s="92">
        <v>-0.97751999999999994</v>
      </c>
      <c r="G451" s="10" t="s">
        <v>1596</v>
      </c>
      <c r="I451" s="10">
        <v>2</v>
      </c>
      <c r="J451" s="10" t="s">
        <v>268</v>
      </c>
    </row>
    <row r="452" spans="4:10" x14ac:dyDescent="0.2">
      <c r="D452" s="10" t="s">
        <v>1597</v>
      </c>
      <c r="E452" s="91">
        <v>54.0792</v>
      </c>
      <c r="F452" s="92">
        <v>-0.84162000000000003</v>
      </c>
      <c r="G452" s="10" t="s">
        <v>1598</v>
      </c>
      <c r="I452" s="10">
        <v>1</v>
      </c>
      <c r="J452" s="10" t="s">
        <v>268</v>
      </c>
    </row>
    <row r="453" spans="4:10" x14ac:dyDescent="0.2">
      <c r="D453" s="10" t="s">
        <v>1599</v>
      </c>
      <c r="E453" s="91">
        <v>54.014800000000001</v>
      </c>
      <c r="F453" s="92">
        <v>-0.57489999999999997</v>
      </c>
      <c r="G453" s="10" t="s">
        <v>1600</v>
      </c>
      <c r="I453" s="10">
        <v>3</v>
      </c>
      <c r="J453" s="10" t="s">
        <v>268</v>
      </c>
    </row>
    <row r="454" spans="4:10" x14ac:dyDescent="0.2">
      <c r="D454" s="10" t="s">
        <v>1601</v>
      </c>
      <c r="E454" s="91">
        <v>53.447000000000003</v>
      </c>
      <c r="F454" s="92">
        <v>-1.5502</v>
      </c>
      <c r="G454" s="10" t="s">
        <v>1602</v>
      </c>
      <c r="I454" s="10">
        <v>13</v>
      </c>
      <c r="J454" s="10" t="s">
        <v>268</v>
      </c>
    </row>
    <row r="455" spans="4:10" x14ac:dyDescent="0.2">
      <c r="D455" s="10" t="s">
        <v>1603</v>
      </c>
      <c r="E455" s="91">
        <v>54.448300000000003</v>
      </c>
      <c r="F455" s="92">
        <v>-1.76431</v>
      </c>
      <c r="G455" s="10" t="s">
        <v>1604</v>
      </c>
      <c r="I455" s="10">
        <v>10</v>
      </c>
      <c r="J455" s="10" t="s">
        <v>268</v>
      </c>
    </row>
    <row r="456" spans="4:10" x14ac:dyDescent="0.2">
      <c r="D456" s="10" t="s">
        <v>1605</v>
      </c>
      <c r="E456" s="91">
        <v>54.117899999999999</v>
      </c>
      <c r="F456" s="92">
        <v>-1.03518</v>
      </c>
      <c r="G456" s="10" t="s">
        <v>1606</v>
      </c>
      <c r="I456" s="10">
        <v>1</v>
      </c>
      <c r="J456" s="10" t="s">
        <v>268</v>
      </c>
    </row>
    <row r="457" spans="4:10" x14ac:dyDescent="0.2">
      <c r="D457" s="10" t="s">
        <v>1607</v>
      </c>
      <c r="E457" s="91">
        <v>53.447699999999998</v>
      </c>
      <c r="F457" s="92">
        <v>-1.48508</v>
      </c>
      <c r="G457" s="10" t="s">
        <v>1608</v>
      </c>
      <c r="I457" s="10">
        <v>0</v>
      </c>
      <c r="J457" s="10" t="s">
        <v>268</v>
      </c>
    </row>
    <row r="458" spans="4:10" x14ac:dyDescent="0.2">
      <c r="D458" s="10" t="s">
        <v>1609</v>
      </c>
      <c r="E458" s="91">
        <v>53.806699999999999</v>
      </c>
      <c r="F458" s="92">
        <v>-1.09457</v>
      </c>
      <c r="G458" s="10" t="s">
        <v>1610</v>
      </c>
      <c r="I458" s="10">
        <v>0</v>
      </c>
      <c r="J458" s="10" t="s">
        <v>268</v>
      </c>
    </row>
    <row r="459" spans="4:10" x14ac:dyDescent="0.2">
      <c r="D459" s="10" t="s">
        <v>1611</v>
      </c>
      <c r="E459" s="91">
        <v>53.841700000000003</v>
      </c>
      <c r="F459" s="92">
        <v>-0.17752999999999999</v>
      </c>
      <c r="G459" s="10" t="s">
        <v>1612</v>
      </c>
      <c r="I459" s="10">
        <v>17</v>
      </c>
      <c r="J459" s="10" t="s">
        <v>268</v>
      </c>
    </row>
    <row r="460" spans="4:10" x14ac:dyDescent="0.2">
      <c r="D460" s="10" t="s">
        <v>1613</v>
      </c>
      <c r="E460" s="91">
        <v>53.319200000000002</v>
      </c>
      <c r="F460" s="92">
        <v>-1.2848900000000001</v>
      </c>
      <c r="G460" s="10" t="s">
        <v>1614</v>
      </c>
      <c r="I460" s="10">
        <v>9</v>
      </c>
      <c r="J460" s="10" t="s">
        <v>268</v>
      </c>
    </row>
    <row r="461" spans="4:10" x14ac:dyDescent="0.2">
      <c r="D461" s="10" t="s">
        <v>1615</v>
      </c>
      <c r="E461" s="91">
        <v>53.618400000000001</v>
      </c>
      <c r="F461" s="92">
        <v>-1.5108900000000001</v>
      </c>
      <c r="G461" s="10" t="s">
        <v>1616</v>
      </c>
      <c r="I461" s="10">
        <v>7</v>
      </c>
      <c r="J461" s="10" t="s">
        <v>268</v>
      </c>
    </row>
    <row r="462" spans="4:10" x14ac:dyDescent="0.2">
      <c r="D462" s="10" t="s">
        <v>1617</v>
      </c>
      <c r="E462" s="91">
        <v>53.494</v>
      </c>
      <c r="F462" s="92">
        <v>-1.5293399999999999</v>
      </c>
      <c r="G462" s="10" t="s">
        <v>1618</v>
      </c>
      <c r="I462" s="10">
        <v>4</v>
      </c>
      <c r="J462" s="10" t="s">
        <v>268</v>
      </c>
    </row>
    <row r="463" spans="4:10" x14ac:dyDescent="0.2">
      <c r="D463" s="10" t="s">
        <v>1619</v>
      </c>
      <c r="E463" s="91">
        <v>53.489199999999997</v>
      </c>
      <c r="F463" s="92">
        <v>-1.54125</v>
      </c>
      <c r="G463" s="10" t="s">
        <v>1620</v>
      </c>
      <c r="I463" s="10">
        <v>1</v>
      </c>
      <c r="J463" s="10" t="s">
        <v>268</v>
      </c>
    </row>
    <row r="464" spans="4:10" x14ac:dyDescent="0.2">
      <c r="D464" s="10" t="s">
        <v>1621</v>
      </c>
      <c r="E464" s="91">
        <v>54.307099999999998</v>
      </c>
      <c r="F464" s="92">
        <v>-2.0708099999999998</v>
      </c>
      <c r="G464" s="10" t="s">
        <v>1622</v>
      </c>
      <c r="I464" s="10">
        <v>0</v>
      </c>
      <c r="J464" s="10" t="s">
        <v>268</v>
      </c>
    </row>
    <row r="465" spans="4:10" x14ac:dyDescent="0.2">
      <c r="D465" s="10" t="s">
        <v>1623</v>
      </c>
      <c r="E465" s="91">
        <v>53.647500000000001</v>
      </c>
      <c r="F465" s="92">
        <v>-1.3807199999999999</v>
      </c>
      <c r="G465" s="10" t="s">
        <v>1624</v>
      </c>
      <c r="I465" s="10">
        <v>1</v>
      </c>
      <c r="J465" s="10" t="s">
        <v>268</v>
      </c>
    </row>
    <row r="466" spans="4:10" x14ac:dyDescent="0.2">
      <c r="D466" s="10" t="s">
        <v>1625</v>
      </c>
      <c r="E466" s="91">
        <v>54.160299999999999</v>
      </c>
      <c r="F466" s="92">
        <v>-1.1063799999999999</v>
      </c>
      <c r="G466" s="10" t="s">
        <v>1626</v>
      </c>
      <c r="I466" s="10">
        <v>1</v>
      </c>
      <c r="J466" s="10" t="s">
        <v>268</v>
      </c>
    </row>
    <row r="467" spans="4:10" x14ac:dyDescent="0.2">
      <c r="D467" s="10" t="s">
        <v>1627</v>
      </c>
      <c r="E467" s="91">
        <v>53.676699999999997</v>
      </c>
      <c r="F467" s="92">
        <v>-1.73373</v>
      </c>
      <c r="G467" s="10" t="s">
        <v>1628</v>
      </c>
      <c r="I467" s="10">
        <v>1</v>
      </c>
      <c r="J467" s="10" t="s">
        <v>268</v>
      </c>
    </row>
    <row r="468" spans="4:10" x14ac:dyDescent="0.2">
      <c r="D468" s="10" t="s">
        <v>1629</v>
      </c>
      <c r="E468" s="91">
        <v>53.828499999999998</v>
      </c>
      <c r="F468" s="92">
        <v>-2.0152000000000001</v>
      </c>
      <c r="G468" s="10" t="s">
        <v>1630</v>
      </c>
      <c r="I468" s="10">
        <v>1</v>
      </c>
      <c r="J468" s="10" t="s">
        <v>264</v>
      </c>
    </row>
    <row r="469" spans="4:10" x14ac:dyDescent="0.2">
      <c r="D469" s="10" t="s">
        <v>1631</v>
      </c>
      <c r="E469" s="91">
        <v>54.0139</v>
      </c>
      <c r="F469" s="92">
        <v>-1.7617499999999999</v>
      </c>
      <c r="G469" s="10" t="s">
        <v>1632</v>
      </c>
      <c r="I469" s="10">
        <v>0</v>
      </c>
      <c r="J469" s="10" t="s">
        <v>264</v>
      </c>
    </row>
    <row r="470" spans="4:10" x14ac:dyDescent="0.2">
      <c r="D470" s="10" t="s">
        <v>1633</v>
      </c>
      <c r="E470" s="91">
        <v>54.013939930900001</v>
      </c>
      <c r="F470" s="92">
        <v>-1.7617509335999999</v>
      </c>
      <c r="G470" s="10" t="s">
        <v>1634</v>
      </c>
      <c r="I470" s="10">
        <v>0</v>
      </c>
      <c r="J470" s="10" t="s">
        <v>264</v>
      </c>
    </row>
  </sheetData>
  <protectedRanges>
    <protectedRange sqref="B11:H11 J11 B12:C469 H12:H469" name="Range3"/>
    <protectedRange sqref="G34:G470 D34:F468 D12:G33" name="Range3_1"/>
    <protectedRange sqref="J12:J468 I12:I470" name="Range3_2"/>
  </protectedRanges>
  <mergeCells count="4">
    <mergeCell ref="D5:G5"/>
    <mergeCell ref="I5:J5"/>
    <mergeCell ref="B2:J2"/>
    <mergeCell ref="D3:J3"/>
  </mergeCells>
  <pageMargins left="0.7" right="0.7" top="0.75" bottom="0.75" header="0.3" footer="0.3"/>
  <pageSetup paperSize="8" scale="9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EF125"/>
  <sheetViews>
    <sheetView showGridLines="0" tabSelected="1" topLeftCell="A4" zoomScale="97" zoomScaleNormal="70" workbookViewId="0">
      <pane xSplit="2" topLeftCell="C1" activePane="topRight" state="frozen"/>
      <selection activeCell="A3" sqref="A3"/>
      <selection pane="topRight" activeCell="O12" sqref="O12"/>
    </sheetView>
  </sheetViews>
  <sheetFormatPr defaultRowHeight="14.25" x14ac:dyDescent="0.2"/>
  <cols>
    <col min="1" max="1" width="3.25" customWidth="1"/>
    <col min="2" max="2" width="21.875" customWidth="1"/>
    <col min="3" max="3" width="3.5" customWidth="1"/>
    <col min="4" max="4" width="15.75" customWidth="1"/>
    <col min="5" max="6" width="16.625" customWidth="1"/>
    <col min="7" max="7" width="15.25" customWidth="1"/>
    <col min="8" max="8" width="3.5" customWidth="1"/>
    <col min="9" max="10" width="16.75" customWidth="1"/>
    <col min="11" max="11" width="12.25" customWidth="1"/>
    <col min="12" max="12" width="15.5" customWidth="1"/>
    <col min="13" max="13" width="9.75" customWidth="1"/>
    <col min="14" max="15" width="11.75" customWidth="1"/>
    <col min="16" max="16" width="13" bestFit="1" customWidth="1"/>
    <col min="17" max="17" width="16.125" hidden="1" customWidth="1"/>
    <col min="18" max="18" width="3.5" customWidth="1"/>
    <col min="22" max="22" width="3.5" customWidth="1"/>
    <col min="23" max="23" width="11.375" customWidth="1"/>
    <col min="24" max="24" width="12.625" customWidth="1"/>
    <col min="25" max="26" width="12" customWidth="1"/>
    <col min="27" max="27" width="3.5" customWidth="1"/>
    <col min="28" max="29" width="15.25" customWidth="1"/>
    <col min="30" max="30" width="3.5" customWidth="1"/>
    <col min="31" max="31" width="21.625" style="1" customWidth="1"/>
    <col min="32" max="32" width="3.5" customWidth="1"/>
    <col min="33" max="40" width="11.875" customWidth="1"/>
    <col min="41" max="41" width="3.5" customWidth="1"/>
    <col min="93" max="93" width="3.5" customWidth="1"/>
    <col min="104" max="104" width="4.375" customWidth="1"/>
    <col min="115" max="115" width="3.75" customWidth="1"/>
  </cols>
  <sheetData>
    <row r="1" spans="2:136" ht="43.9" customHeight="1" x14ac:dyDescent="0.2">
      <c r="B1" s="8" t="s">
        <v>72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85" customFormat="1" ht="25.5" customHeight="1" thickBot="1" x14ac:dyDescent="0.25">
      <c r="B2" s="129" t="s">
        <v>73</v>
      </c>
      <c r="C2" s="129"/>
      <c r="D2" s="129"/>
      <c r="E2" s="129"/>
      <c r="F2" s="129"/>
      <c r="G2" s="129"/>
      <c r="H2" s="129"/>
      <c r="I2" s="129"/>
      <c r="J2" s="129"/>
      <c r="K2" s="129"/>
      <c r="L2" s="129"/>
      <c r="M2" s="129"/>
      <c r="N2" s="129"/>
      <c r="O2" s="129"/>
      <c r="P2" s="129"/>
      <c r="Q2" s="129"/>
      <c r="R2" s="129"/>
      <c r="S2" s="129"/>
      <c r="T2" s="129"/>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row>
    <row r="3" spans="2:136" ht="85.15" customHeight="1" x14ac:dyDescent="0.2">
      <c r="B3" s="11" t="s">
        <v>15</v>
      </c>
      <c r="D3" s="135" t="s">
        <v>1636</v>
      </c>
      <c r="E3" s="136"/>
      <c r="F3" s="136"/>
      <c r="G3" s="136"/>
      <c r="H3" s="136"/>
      <c r="I3" s="136"/>
      <c r="J3" s="136"/>
      <c r="K3" s="136"/>
      <c r="L3" s="136"/>
      <c r="M3" s="136"/>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row>
    <row r="4" spans="2:136" ht="21.6" customHeight="1" thickBot="1" x14ac:dyDescent="0.25">
      <c r="AE4"/>
    </row>
    <row r="5" spans="2:136" ht="69.599999999999994" customHeight="1" thickBot="1" x14ac:dyDescent="0.25">
      <c r="D5" s="126" t="s">
        <v>16</v>
      </c>
      <c r="E5" s="127"/>
      <c r="F5" s="127"/>
      <c r="G5" s="128"/>
      <c r="I5" s="126" t="s">
        <v>74</v>
      </c>
      <c r="J5" s="127"/>
      <c r="K5" s="127"/>
      <c r="L5" s="127"/>
      <c r="M5" s="127"/>
      <c r="N5" s="127"/>
      <c r="O5" s="127"/>
      <c r="P5" s="127"/>
      <c r="Q5" s="128"/>
      <c r="S5" s="132" t="s">
        <v>75</v>
      </c>
      <c r="T5" s="133"/>
      <c r="U5" s="134"/>
      <c r="W5" s="126" t="s">
        <v>76</v>
      </c>
      <c r="X5" s="127"/>
      <c r="Y5" s="127"/>
      <c r="Z5" s="128"/>
      <c r="AB5" s="126" t="s">
        <v>77</v>
      </c>
      <c r="AC5" s="127"/>
      <c r="AE5" s="7" t="s">
        <v>78</v>
      </c>
      <c r="AG5" s="126" t="s">
        <v>79</v>
      </c>
      <c r="AH5" s="127"/>
      <c r="AI5" s="127"/>
      <c r="AJ5" s="127"/>
      <c r="AK5" s="127"/>
      <c r="AL5" s="127"/>
      <c r="AM5" s="127"/>
      <c r="AN5" s="127"/>
      <c r="AP5" s="137" t="s">
        <v>80</v>
      </c>
      <c r="AQ5" s="137"/>
      <c r="AR5" s="137"/>
      <c r="AS5" s="137"/>
      <c r="AT5" s="137"/>
      <c r="AU5" s="137"/>
      <c r="AV5" s="137"/>
      <c r="AW5" s="137"/>
      <c r="AX5" s="137"/>
      <c r="AY5" s="137"/>
      <c r="AZ5" s="137"/>
      <c r="BA5" s="137"/>
      <c r="BC5" s="137" t="s">
        <v>81</v>
      </c>
      <c r="BD5" s="137"/>
      <c r="BE5" s="137"/>
      <c r="BF5" s="137"/>
      <c r="BG5" s="137"/>
      <c r="BH5" s="137"/>
      <c r="BI5" s="137"/>
      <c r="BJ5" s="137"/>
      <c r="BK5" s="137"/>
      <c r="BL5" s="137"/>
      <c r="BM5" s="137"/>
      <c r="BN5" s="137"/>
      <c r="BP5" s="137" t="s">
        <v>82</v>
      </c>
      <c r="BQ5" s="137"/>
      <c r="BR5" s="137"/>
      <c r="BS5" s="137"/>
      <c r="BT5" s="137"/>
      <c r="BU5" s="137"/>
      <c r="BV5" s="137"/>
      <c r="BW5" s="137"/>
      <c r="BX5" s="137"/>
      <c r="BY5" s="137"/>
      <c r="BZ5" s="137"/>
      <c r="CA5" s="137"/>
      <c r="CC5" s="137" t="s">
        <v>83</v>
      </c>
      <c r="CD5" s="137"/>
      <c r="CE5" s="137"/>
      <c r="CF5" s="137"/>
      <c r="CG5" s="137"/>
      <c r="CH5" s="137"/>
      <c r="CI5" s="137"/>
      <c r="CJ5" s="137"/>
      <c r="CK5" s="137"/>
      <c r="CL5" s="137"/>
      <c r="CM5" s="137"/>
      <c r="CN5" s="137"/>
      <c r="CP5" s="138" t="s">
        <v>84</v>
      </c>
      <c r="CQ5" s="139"/>
      <c r="CR5" s="139"/>
      <c r="CS5" s="139"/>
      <c r="CT5" s="139"/>
      <c r="CU5" s="139"/>
      <c r="CV5" s="139"/>
      <c r="CW5" s="139"/>
      <c r="CX5" s="139"/>
      <c r="CY5" s="140"/>
      <c r="DA5" s="137" t="s">
        <v>85</v>
      </c>
      <c r="DB5" s="137"/>
      <c r="DC5" s="137"/>
      <c r="DD5" s="137"/>
      <c r="DE5" s="137"/>
      <c r="DF5" s="137"/>
      <c r="DG5" s="137"/>
      <c r="DH5" s="137"/>
      <c r="DI5" s="137"/>
      <c r="DJ5" s="137"/>
      <c r="DL5" s="137" t="s">
        <v>86</v>
      </c>
      <c r="DM5" s="137"/>
      <c r="DN5" s="137"/>
      <c r="DO5" s="137"/>
      <c r="DP5" s="137"/>
      <c r="DQ5" s="137"/>
      <c r="DR5" s="137"/>
      <c r="DS5" s="137"/>
      <c r="DT5" s="137"/>
      <c r="DU5" s="137"/>
      <c r="DW5" s="137" t="s">
        <v>87</v>
      </c>
      <c r="DX5" s="137"/>
      <c r="DY5" s="137"/>
      <c r="DZ5" s="137"/>
      <c r="EA5" s="137"/>
      <c r="EB5" s="137"/>
      <c r="EC5" s="137"/>
      <c r="ED5" s="137"/>
      <c r="EE5" s="137"/>
      <c r="EF5" s="137"/>
    </row>
    <row r="6" spans="2:136" ht="22.15" customHeight="1" thickBot="1" x14ac:dyDescent="0.25">
      <c r="B6" s="11" t="s">
        <v>21</v>
      </c>
      <c r="D6" s="11">
        <v>1</v>
      </c>
      <c r="E6" s="11">
        <v>2</v>
      </c>
      <c r="F6" s="11">
        <v>3</v>
      </c>
      <c r="G6" s="11">
        <v>4</v>
      </c>
      <c r="I6" s="11">
        <v>1</v>
      </c>
      <c r="J6" s="11">
        <v>2</v>
      </c>
      <c r="K6" s="11">
        <v>3</v>
      </c>
      <c r="L6" s="11">
        <v>4</v>
      </c>
      <c r="M6" s="11">
        <v>5</v>
      </c>
      <c r="N6" s="11">
        <v>6</v>
      </c>
      <c r="O6" s="11">
        <v>7</v>
      </c>
      <c r="P6" s="11">
        <v>8</v>
      </c>
      <c r="Q6" s="82">
        <v>9</v>
      </c>
      <c r="S6" s="11">
        <v>1</v>
      </c>
      <c r="T6" s="11">
        <v>2</v>
      </c>
      <c r="U6" s="11">
        <v>3</v>
      </c>
      <c r="W6" s="11">
        <v>1</v>
      </c>
      <c r="X6" s="11">
        <v>2</v>
      </c>
      <c r="Y6" s="11">
        <v>3</v>
      </c>
      <c r="Z6" s="11">
        <v>4</v>
      </c>
      <c r="AB6" s="68">
        <v>1</v>
      </c>
      <c r="AC6" s="70">
        <v>2</v>
      </c>
      <c r="AE6" s="11">
        <v>1</v>
      </c>
      <c r="AG6" s="11">
        <v>1</v>
      </c>
      <c r="AH6" s="11">
        <v>2</v>
      </c>
      <c r="AI6" s="11">
        <v>3</v>
      </c>
      <c r="AJ6" s="11">
        <v>4</v>
      </c>
      <c r="AK6" s="11">
        <v>5</v>
      </c>
      <c r="AL6" s="11">
        <v>6</v>
      </c>
      <c r="AM6" s="11">
        <v>7</v>
      </c>
      <c r="AN6" s="11">
        <v>8</v>
      </c>
      <c r="AP6" s="77">
        <v>1</v>
      </c>
      <c r="AQ6" s="77">
        <v>2</v>
      </c>
      <c r="AR6" s="77">
        <v>3</v>
      </c>
      <c r="AS6" s="77">
        <v>4</v>
      </c>
      <c r="AT6" s="77">
        <v>5</v>
      </c>
      <c r="AU6" s="77">
        <v>6</v>
      </c>
      <c r="AV6" s="77">
        <v>7</v>
      </c>
      <c r="AW6" s="77">
        <v>8</v>
      </c>
      <c r="AX6" s="77">
        <v>9</v>
      </c>
      <c r="AY6" s="77">
        <v>10</v>
      </c>
      <c r="AZ6" s="77">
        <v>11</v>
      </c>
      <c r="BA6" s="77">
        <v>12</v>
      </c>
      <c r="BC6" s="77">
        <v>1</v>
      </c>
      <c r="BD6" s="77">
        <v>2</v>
      </c>
      <c r="BE6" s="77">
        <v>3</v>
      </c>
      <c r="BF6" s="77">
        <v>4</v>
      </c>
      <c r="BG6" s="77">
        <v>5</v>
      </c>
      <c r="BH6" s="77">
        <v>6</v>
      </c>
      <c r="BI6" s="77">
        <v>7</v>
      </c>
      <c r="BJ6" s="77">
        <v>8</v>
      </c>
      <c r="BK6" s="77">
        <v>9</v>
      </c>
      <c r="BL6" s="77">
        <v>10</v>
      </c>
      <c r="BM6" s="77">
        <v>11</v>
      </c>
      <c r="BN6" s="77">
        <v>12</v>
      </c>
      <c r="BP6" s="77">
        <v>1</v>
      </c>
      <c r="BQ6" s="77">
        <v>2</v>
      </c>
      <c r="BR6" s="77">
        <v>3</v>
      </c>
      <c r="BS6" s="77">
        <v>4</v>
      </c>
      <c r="BT6" s="77">
        <v>5</v>
      </c>
      <c r="BU6" s="77">
        <v>6</v>
      </c>
      <c r="BV6" s="77">
        <v>7</v>
      </c>
      <c r="BW6" s="77">
        <v>8</v>
      </c>
      <c r="BX6" s="77">
        <v>9</v>
      </c>
      <c r="BY6" s="77">
        <v>10</v>
      </c>
      <c r="BZ6" s="77">
        <v>11</v>
      </c>
      <c r="CA6" s="77">
        <v>12</v>
      </c>
      <c r="CC6" s="77">
        <v>1</v>
      </c>
      <c r="CD6" s="77">
        <v>2</v>
      </c>
      <c r="CE6" s="77">
        <v>3</v>
      </c>
      <c r="CF6" s="77">
        <v>4</v>
      </c>
      <c r="CG6" s="77">
        <v>5</v>
      </c>
      <c r="CH6" s="77">
        <v>6</v>
      </c>
      <c r="CI6" s="77">
        <v>7</v>
      </c>
      <c r="CJ6" s="77">
        <v>8</v>
      </c>
      <c r="CK6" s="77">
        <v>9</v>
      </c>
      <c r="CL6" s="77">
        <v>10</v>
      </c>
      <c r="CM6" s="77">
        <v>11</v>
      </c>
      <c r="CN6" s="77">
        <v>12</v>
      </c>
      <c r="CP6" s="77">
        <v>1</v>
      </c>
      <c r="CQ6" s="77">
        <v>2</v>
      </c>
      <c r="CR6" s="77">
        <v>3</v>
      </c>
      <c r="CS6" s="77">
        <v>4</v>
      </c>
      <c r="CT6" s="77">
        <v>5</v>
      </c>
      <c r="CU6" s="77">
        <v>6</v>
      </c>
      <c r="CV6" s="77">
        <v>7</v>
      </c>
      <c r="CW6" s="77">
        <v>8</v>
      </c>
      <c r="CX6" s="77">
        <v>9</v>
      </c>
      <c r="CY6" s="77">
        <v>10</v>
      </c>
      <c r="DA6" s="77">
        <v>1</v>
      </c>
      <c r="DB6" s="77">
        <v>2</v>
      </c>
      <c r="DC6" s="77">
        <v>3</v>
      </c>
      <c r="DD6" s="77">
        <v>4</v>
      </c>
      <c r="DE6" s="77">
        <v>5</v>
      </c>
      <c r="DF6" s="77">
        <v>6</v>
      </c>
      <c r="DG6" s="77">
        <v>7</v>
      </c>
      <c r="DH6" s="77">
        <v>8</v>
      </c>
      <c r="DI6" s="77">
        <v>9</v>
      </c>
      <c r="DJ6" s="77">
        <v>10</v>
      </c>
      <c r="DL6" s="77">
        <v>1</v>
      </c>
      <c r="DM6" s="77">
        <v>2</v>
      </c>
      <c r="DN6" s="77">
        <v>3</v>
      </c>
      <c r="DO6" s="77">
        <v>4</v>
      </c>
      <c r="DP6" s="77">
        <v>5</v>
      </c>
      <c r="DQ6" s="77">
        <v>6</v>
      </c>
      <c r="DR6" s="77">
        <v>7</v>
      </c>
      <c r="DS6" s="77">
        <v>8</v>
      </c>
      <c r="DT6" s="77">
        <v>9</v>
      </c>
      <c r="DU6" s="77">
        <v>10</v>
      </c>
      <c r="DW6" s="77">
        <v>1</v>
      </c>
      <c r="DX6" s="77">
        <v>2</v>
      </c>
      <c r="DY6" s="77">
        <v>3</v>
      </c>
      <c r="DZ6" s="77">
        <v>4</v>
      </c>
      <c r="EA6" s="77">
        <v>5</v>
      </c>
      <c r="EB6" s="77">
        <v>6</v>
      </c>
      <c r="EC6" s="77">
        <v>7</v>
      </c>
      <c r="ED6" s="77">
        <v>8</v>
      </c>
      <c r="EE6" s="77">
        <v>9</v>
      </c>
      <c r="EF6" s="77">
        <v>10</v>
      </c>
    </row>
    <row r="7" spans="2:136" ht="114" x14ac:dyDescent="0.2">
      <c r="B7" s="11" t="s">
        <v>22</v>
      </c>
      <c r="D7" s="47" t="s">
        <v>88</v>
      </c>
      <c r="E7" s="47" t="s">
        <v>89</v>
      </c>
      <c r="F7" s="47" t="s">
        <v>90</v>
      </c>
      <c r="G7" s="47" t="s">
        <v>26</v>
      </c>
      <c r="I7" s="9" t="s">
        <v>91</v>
      </c>
      <c r="J7" s="9" t="s">
        <v>92</v>
      </c>
      <c r="K7" s="9" t="s">
        <v>93</v>
      </c>
      <c r="L7" s="9" t="s">
        <v>94</v>
      </c>
      <c r="M7" s="9" t="s">
        <v>95</v>
      </c>
      <c r="N7" s="9" t="s">
        <v>96</v>
      </c>
      <c r="O7" s="9" t="s">
        <v>97</v>
      </c>
      <c r="P7" s="9" t="s">
        <v>98</v>
      </c>
      <c r="Q7" s="73" t="s">
        <v>99</v>
      </c>
      <c r="S7" s="2" t="s">
        <v>100</v>
      </c>
      <c r="T7" s="2" t="s">
        <v>101</v>
      </c>
      <c r="U7" s="2" t="s">
        <v>102</v>
      </c>
      <c r="W7" s="2" t="s">
        <v>103</v>
      </c>
      <c r="X7" s="2" t="s">
        <v>104</v>
      </c>
      <c r="Y7" s="2" t="s">
        <v>105</v>
      </c>
      <c r="Z7" s="2" t="s">
        <v>106</v>
      </c>
      <c r="AB7" s="69" t="s">
        <v>107</v>
      </c>
      <c r="AC7" s="2" t="s">
        <v>108</v>
      </c>
      <c r="AE7" s="2" t="s">
        <v>109</v>
      </c>
      <c r="AG7" s="56" t="s">
        <v>43</v>
      </c>
      <c r="AH7" s="56" t="s">
        <v>110</v>
      </c>
      <c r="AI7" s="56" t="s">
        <v>44</v>
      </c>
      <c r="AJ7" s="56" t="s">
        <v>45</v>
      </c>
      <c r="AK7" s="56" t="s">
        <v>46</v>
      </c>
      <c r="AL7" s="56" t="s">
        <v>111</v>
      </c>
      <c r="AM7" s="56" t="s">
        <v>47</v>
      </c>
      <c r="AN7" s="57" t="s">
        <v>48</v>
      </c>
      <c r="AP7" s="53" t="s">
        <v>112</v>
      </c>
      <c r="AQ7" s="53" t="s">
        <v>113</v>
      </c>
      <c r="AR7" s="53" t="s">
        <v>114</v>
      </c>
      <c r="AS7" s="53" t="s">
        <v>115</v>
      </c>
      <c r="AT7" s="53" t="s">
        <v>116</v>
      </c>
      <c r="AU7" s="53" t="s">
        <v>117</v>
      </c>
      <c r="AV7" s="53" t="s">
        <v>118</v>
      </c>
      <c r="AW7" s="53" t="s">
        <v>119</v>
      </c>
      <c r="AX7" s="53" t="s">
        <v>120</v>
      </c>
      <c r="AY7" s="53" t="s">
        <v>121</v>
      </c>
      <c r="AZ7" s="53" t="s">
        <v>122</v>
      </c>
      <c r="BA7" s="53" t="s">
        <v>123</v>
      </c>
      <c r="BC7" s="53" t="s">
        <v>112</v>
      </c>
      <c r="BD7" s="53" t="s">
        <v>113</v>
      </c>
      <c r="BE7" s="53" t="s">
        <v>114</v>
      </c>
      <c r="BF7" s="53" t="s">
        <v>115</v>
      </c>
      <c r="BG7" s="53" t="s">
        <v>116</v>
      </c>
      <c r="BH7" s="53" t="s">
        <v>117</v>
      </c>
      <c r="BI7" s="53" t="s">
        <v>118</v>
      </c>
      <c r="BJ7" s="53" t="s">
        <v>119</v>
      </c>
      <c r="BK7" s="53" t="s">
        <v>120</v>
      </c>
      <c r="BL7" s="53" t="s">
        <v>121</v>
      </c>
      <c r="BM7" s="53" t="s">
        <v>122</v>
      </c>
      <c r="BN7" s="53" t="s">
        <v>123</v>
      </c>
      <c r="BP7" s="53" t="s">
        <v>112</v>
      </c>
      <c r="BQ7" s="53" t="s">
        <v>113</v>
      </c>
      <c r="BR7" s="53" t="s">
        <v>114</v>
      </c>
      <c r="BS7" s="53" t="s">
        <v>115</v>
      </c>
      <c r="BT7" s="53" t="s">
        <v>116</v>
      </c>
      <c r="BU7" s="53" t="s">
        <v>117</v>
      </c>
      <c r="BV7" s="53" t="s">
        <v>118</v>
      </c>
      <c r="BW7" s="53" t="s">
        <v>119</v>
      </c>
      <c r="BX7" s="53" t="s">
        <v>120</v>
      </c>
      <c r="BY7" s="53" t="s">
        <v>121</v>
      </c>
      <c r="BZ7" s="53" t="s">
        <v>122</v>
      </c>
      <c r="CA7" s="53" t="s">
        <v>123</v>
      </c>
      <c r="CC7" s="53" t="s">
        <v>112</v>
      </c>
      <c r="CD7" s="53" t="s">
        <v>113</v>
      </c>
      <c r="CE7" s="53" t="s">
        <v>114</v>
      </c>
      <c r="CF7" s="53" t="s">
        <v>115</v>
      </c>
      <c r="CG7" s="53" t="s">
        <v>116</v>
      </c>
      <c r="CH7" s="53" t="s">
        <v>117</v>
      </c>
      <c r="CI7" s="53" t="s">
        <v>118</v>
      </c>
      <c r="CJ7" s="53" t="s">
        <v>119</v>
      </c>
      <c r="CK7" s="53" t="s">
        <v>120</v>
      </c>
      <c r="CL7" s="53" t="s">
        <v>121</v>
      </c>
      <c r="CM7" s="53" t="s">
        <v>122</v>
      </c>
      <c r="CN7" s="53" t="s">
        <v>123</v>
      </c>
      <c r="CP7" s="53" t="str">
        <f>'Contact information'!$C$7</f>
        <v>2020/2021</v>
      </c>
      <c r="CQ7" s="53" t="s">
        <v>124</v>
      </c>
      <c r="CR7" s="53" t="s">
        <v>125</v>
      </c>
      <c r="CS7" s="53" t="s">
        <v>126</v>
      </c>
      <c r="CT7" s="53" t="s">
        <v>127</v>
      </c>
      <c r="CU7" s="53" t="s">
        <v>128</v>
      </c>
      <c r="CV7" s="53" t="s">
        <v>129</v>
      </c>
      <c r="CW7" s="53" t="s">
        <v>130</v>
      </c>
      <c r="CX7" s="53" t="s">
        <v>131</v>
      </c>
      <c r="CY7" s="53" t="s">
        <v>132</v>
      </c>
      <c r="DA7" s="53" t="str">
        <f>'Contact information'!$C$7</f>
        <v>2020/2021</v>
      </c>
      <c r="DB7" s="53" t="s">
        <v>124</v>
      </c>
      <c r="DC7" s="53" t="s">
        <v>125</v>
      </c>
      <c r="DD7" s="53" t="s">
        <v>126</v>
      </c>
      <c r="DE7" s="53" t="s">
        <v>127</v>
      </c>
      <c r="DF7" s="53" t="s">
        <v>128</v>
      </c>
      <c r="DG7" s="53" t="s">
        <v>129</v>
      </c>
      <c r="DH7" s="53" t="s">
        <v>130</v>
      </c>
      <c r="DI7" s="53" t="s">
        <v>131</v>
      </c>
      <c r="DJ7" s="53" t="s">
        <v>132</v>
      </c>
      <c r="DL7" s="53" t="str">
        <f>'Contact information'!$C$7</f>
        <v>2020/2021</v>
      </c>
      <c r="DM7" s="53" t="s">
        <v>124</v>
      </c>
      <c r="DN7" s="53" t="s">
        <v>125</v>
      </c>
      <c r="DO7" s="53" t="s">
        <v>126</v>
      </c>
      <c r="DP7" s="53" t="s">
        <v>127</v>
      </c>
      <c r="DQ7" s="53" t="s">
        <v>128</v>
      </c>
      <c r="DR7" s="53" t="s">
        <v>129</v>
      </c>
      <c r="DS7" s="53" t="s">
        <v>130</v>
      </c>
      <c r="DT7" s="53" t="s">
        <v>131</v>
      </c>
      <c r="DU7" s="53" t="s">
        <v>132</v>
      </c>
      <c r="DW7" s="53" t="str">
        <f>'Contact information'!$C$7</f>
        <v>2020/2021</v>
      </c>
      <c r="DX7" s="53" t="s">
        <v>124</v>
      </c>
      <c r="DY7" s="53" t="s">
        <v>125</v>
      </c>
      <c r="DZ7" s="53" t="s">
        <v>126</v>
      </c>
      <c r="EA7" s="53" t="s">
        <v>127</v>
      </c>
      <c r="EB7" s="53" t="s">
        <v>128</v>
      </c>
      <c r="EC7" s="53" t="s">
        <v>129</v>
      </c>
      <c r="ED7" s="53" t="s">
        <v>130</v>
      </c>
      <c r="EE7" s="53" t="s">
        <v>131</v>
      </c>
      <c r="EF7" s="53" t="s">
        <v>132</v>
      </c>
    </row>
    <row r="8" spans="2:136" s="1" customFormat="1" ht="89.25" x14ac:dyDescent="0.2">
      <c r="B8" s="12" t="s">
        <v>49</v>
      </c>
      <c r="C8"/>
      <c r="D8" s="47" t="s">
        <v>50</v>
      </c>
      <c r="E8" s="47" t="s">
        <v>51</v>
      </c>
      <c r="F8" s="47" t="s">
        <v>52</v>
      </c>
      <c r="G8" s="47" t="s">
        <v>50</v>
      </c>
      <c r="H8"/>
      <c r="I8" s="9" t="s">
        <v>53</v>
      </c>
      <c r="J8" s="9" t="s">
        <v>133</v>
      </c>
      <c r="K8" s="47" t="s">
        <v>55</v>
      </c>
      <c r="L8" s="73" t="s">
        <v>133</v>
      </c>
      <c r="M8" s="73" t="s">
        <v>134</v>
      </c>
      <c r="N8" s="73" t="s">
        <v>135</v>
      </c>
      <c r="O8" s="73" t="s">
        <v>134</v>
      </c>
      <c r="P8" s="74" t="s">
        <v>136</v>
      </c>
      <c r="Q8" s="83" t="s">
        <v>137</v>
      </c>
      <c r="R8" s="75"/>
      <c r="S8" s="76"/>
      <c r="T8" s="73" t="s">
        <v>134</v>
      </c>
      <c r="U8" s="73" t="s">
        <v>134</v>
      </c>
      <c r="V8" s="75"/>
      <c r="W8" s="73" t="s">
        <v>134</v>
      </c>
      <c r="X8" s="73" t="s">
        <v>134</v>
      </c>
      <c r="Y8" s="73" t="s">
        <v>134</v>
      </c>
      <c r="Z8" s="73" t="s">
        <v>138</v>
      </c>
      <c r="AA8" s="75"/>
      <c r="AB8" s="73" t="s">
        <v>50</v>
      </c>
      <c r="AC8" s="73" t="s">
        <v>139</v>
      </c>
      <c r="AD8" s="75"/>
      <c r="AE8" s="76"/>
      <c r="AF8"/>
      <c r="AG8" s="64" t="s">
        <v>50</v>
      </c>
      <c r="AH8" s="64" t="s">
        <v>50</v>
      </c>
      <c r="AI8" s="64" t="s">
        <v>55</v>
      </c>
      <c r="AJ8" s="64" t="s">
        <v>50</v>
      </c>
      <c r="AK8" s="64" t="s">
        <v>50</v>
      </c>
      <c r="AL8" s="64" t="s">
        <v>50</v>
      </c>
      <c r="AM8" s="64" t="s">
        <v>55</v>
      </c>
      <c r="AN8" s="58" t="s">
        <v>50</v>
      </c>
      <c r="AO8"/>
      <c r="AP8" s="64" t="s">
        <v>140</v>
      </c>
      <c r="AQ8" s="64" t="s">
        <v>140</v>
      </c>
      <c r="AR8" s="64" t="s">
        <v>140</v>
      </c>
      <c r="AS8" s="64" t="s">
        <v>140</v>
      </c>
      <c r="AT8" s="64" t="s">
        <v>140</v>
      </c>
      <c r="AU8" s="64" t="s">
        <v>140</v>
      </c>
      <c r="AV8" s="64" t="s">
        <v>140</v>
      </c>
      <c r="AW8" s="64" t="s">
        <v>140</v>
      </c>
      <c r="AX8" s="64" t="s">
        <v>140</v>
      </c>
      <c r="AY8" s="64" t="s">
        <v>140</v>
      </c>
      <c r="AZ8" s="64" t="s">
        <v>140</v>
      </c>
      <c r="BA8" s="64" t="s">
        <v>140</v>
      </c>
      <c r="BC8" s="64" t="s">
        <v>140</v>
      </c>
      <c r="BD8" s="64" t="s">
        <v>140</v>
      </c>
      <c r="BE8" s="64" t="s">
        <v>140</v>
      </c>
      <c r="BF8" s="64" t="s">
        <v>140</v>
      </c>
      <c r="BG8" s="64" t="s">
        <v>140</v>
      </c>
      <c r="BH8" s="64" t="s">
        <v>140</v>
      </c>
      <c r="BI8" s="64" t="s">
        <v>140</v>
      </c>
      <c r="BJ8" s="64" t="s">
        <v>140</v>
      </c>
      <c r="BK8" s="64" t="s">
        <v>140</v>
      </c>
      <c r="BL8" s="64" t="s">
        <v>140</v>
      </c>
      <c r="BM8" s="64" t="s">
        <v>140</v>
      </c>
      <c r="BN8" s="64" t="s">
        <v>140</v>
      </c>
      <c r="BP8" s="64" t="s">
        <v>140</v>
      </c>
      <c r="BQ8" s="64" t="s">
        <v>140</v>
      </c>
      <c r="BR8" s="64" t="s">
        <v>140</v>
      </c>
      <c r="BS8" s="64" t="s">
        <v>140</v>
      </c>
      <c r="BT8" s="64" t="s">
        <v>140</v>
      </c>
      <c r="BU8" s="64" t="s">
        <v>140</v>
      </c>
      <c r="BV8" s="64" t="s">
        <v>140</v>
      </c>
      <c r="BW8" s="64" t="s">
        <v>140</v>
      </c>
      <c r="BX8" s="64" t="s">
        <v>140</v>
      </c>
      <c r="BY8" s="64" t="s">
        <v>140</v>
      </c>
      <c r="BZ8" s="64" t="s">
        <v>140</v>
      </c>
      <c r="CA8" s="64" t="s">
        <v>140</v>
      </c>
      <c r="CC8" s="64" t="s">
        <v>140</v>
      </c>
      <c r="CD8" s="64" t="s">
        <v>140</v>
      </c>
      <c r="CE8" s="64" t="s">
        <v>140</v>
      </c>
      <c r="CF8" s="64" t="s">
        <v>140</v>
      </c>
      <c r="CG8" s="64" t="s">
        <v>140</v>
      </c>
      <c r="CH8" s="64" t="s">
        <v>140</v>
      </c>
      <c r="CI8" s="64" t="s">
        <v>140</v>
      </c>
      <c r="CJ8" s="64" t="s">
        <v>140</v>
      </c>
      <c r="CK8" s="64" t="s">
        <v>140</v>
      </c>
      <c r="CL8" s="64" t="s">
        <v>140</v>
      </c>
      <c r="CM8" s="64" t="s">
        <v>140</v>
      </c>
      <c r="CN8" s="64" t="s">
        <v>140</v>
      </c>
      <c r="CO8"/>
      <c r="CP8" s="64" t="s">
        <v>140</v>
      </c>
      <c r="CQ8" s="64" t="s">
        <v>140</v>
      </c>
      <c r="CR8" s="64" t="s">
        <v>140</v>
      </c>
      <c r="CS8" s="64" t="s">
        <v>140</v>
      </c>
      <c r="CT8" s="64" t="s">
        <v>140</v>
      </c>
      <c r="CU8" s="64" t="s">
        <v>140</v>
      </c>
      <c r="CV8" s="64" t="s">
        <v>140</v>
      </c>
      <c r="CW8" s="64" t="s">
        <v>140</v>
      </c>
      <c r="CX8" s="64" t="s">
        <v>140</v>
      </c>
      <c r="CY8" s="64" t="s">
        <v>140</v>
      </c>
      <c r="DA8" s="64" t="s">
        <v>140</v>
      </c>
      <c r="DB8" s="64" t="s">
        <v>140</v>
      </c>
      <c r="DC8" s="64" t="s">
        <v>140</v>
      </c>
      <c r="DD8" s="64" t="s">
        <v>140</v>
      </c>
      <c r="DE8" s="64" t="s">
        <v>140</v>
      </c>
      <c r="DF8" s="64" t="s">
        <v>140</v>
      </c>
      <c r="DG8" s="64" t="s">
        <v>140</v>
      </c>
      <c r="DH8" s="64" t="s">
        <v>140</v>
      </c>
      <c r="DI8" s="64" t="s">
        <v>140</v>
      </c>
      <c r="DJ8" s="64" t="s">
        <v>140</v>
      </c>
      <c r="DL8" s="64" t="s">
        <v>140</v>
      </c>
      <c r="DM8" s="64" t="s">
        <v>140</v>
      </c>
      <c r="DN8" s="64" t="s">
        <v>140</v>
      </c>
      <c r="DO8" s="64" t="s">
        <v>140</v>
      </c>
      <c r="DP8" s="64" t="s">
        <v>140</v>
      </c>
      <c r="DQ8" s="64" t="s">
        <v>140</v>
      </c>
      <c r="DR8" s="64" t="s">
        <v>140</v>
      </c>
      <c r="DS8" s="64" t="s">
        <v>140</v>
      </c>
      <c r="DT8" s="64" t="s">
        <v>140</v>
      </c>
      <c r="DU8" s="64" t="s">
        <v>140</v>
      </c>
      <c r="DW8" s="64" t="s">
        <v>140</v>
      </c>
      <c r="DX8" s="64" t="s">
        <v>140</v>
      </c>
      <c r="DY8" s="64" t="s">
        <v>140</v>
      </c>
      <c r="DZ8" s="64" t="s">
        <v>140</v>
      </c>
      <c r="EA8" s="64" t="s">
        <v>140</v>
      </c>
      <c r="EB8" s="64" t="s">
        <v>140</v>
      </c>
      <c r="EC8" s="64" t="s">
        <v>140</v>
      </c>
      <c r="ED8" s="64" t="s">
        <v>140</v>
      </c>
      <c r="EE8" s="64" t="s">
        <v>140</v>
      </c>
      <c r="EF8" s="64" t="s">
        <v>140</v>
      </c>
    </row>
    <row r="9" spans="2:136" s="49" customFormat="1" ht="15" thickBot="1" x14ac:dyDescent="0.25">
      <c r="B9" s="45" t="s">
        <v>62</v>
      </c>
      <c r="C9" s="46"/>
      <c r="D9" s="51"/>
      <c r="E9" s="47" t="s">
        <v>63</v>
      </c>
      <c r="F9" s="47" t="s">
        <v>63</v>
      </c>
      <c r="G9" s="51"/>
      <c r="H9" s="46"/>
      <c r="I9" s="47">
        <v>0</v>
      </c>
      <c r="J9" s="26"/>
      <c r="K9" s="47">
        <v>2</v>
      </c>
      <c r="L9" s="26"/>
      <c r="M9" s="26"/>
      <c r="N9" s="26"/>
      <c r="O9" s="26"/>
      <c r="P9" s="26"/>
      <c r="Q9" s="26"/>
      <c r="R9" s="46"/>
      <c r="S9" s="50">
        <v>0</v>
      </c>
      <c r="T9" s="4"/>
      <c r="U9" s="4"/>
      <c r="V9" s="46"/>
      <c r="W9" s="4"/>
      <c r="X9" s="4"/>
      <c r="Y9" s="4"/>
      <c r="Z9" s="4"/>
      <c r="AA9" s="46"/>
      <c r="AB9" s="4"/>
      <c r="AC9" s="50">
        <v>0</v>
      </c>
      <c r="AD9" s="46"/>
      <c r="AE9" s="4"/>
      <c r="AF9" s="46"/>
      <c r="AG9" s="4"/>
      <c r="AH9" s="66"/>
      <c r="AI9" s="59">
        <v>0</v>
      </c>
      <c r="AJ9" s="4"/>
      <c r="AK9" s="4"/>
      <c r="AL9" s="66"/>
      <c r="AM9" s="59">
        <v>0</v>
      </c>
      <c r="AN9" s="4"/>
      <c r="AO9" s="46"/>
      <c r="AP9" s="59">
        <v>0</v>
      </c>
      <c r="AQ9" s="59">
        <v>0</v>
      </c>
      <c r="AR9" s="59">
        <v>0</v>
      </c>
      <c r="AS9" s="59">
        <v>0</v>
      </c>
      <c r="AT9" s="59">
        <v>0</v>
      </c>
      <c r="AU9" s="59">
        <v>0</v>
      </c>
      <c r="AV9" s="59">
        <v>0</v>
      </c>
      <c r="AW9" s="59">
        <v>0</v>
      </c>
      <c r="AX9" s="59">
        <v>0</v>
      </c>
      <c r="AY9" s="59">
        <v>0</v>
      </c>
      <c r="AZ9" s="59">
        <v>0</v>
      </c>
      <c r="BA9" s="52">
        <v>0</v>
      </c>
      <c r="BC9" s="59">
        <v>0</v>
      </c>
      <c r="BD9" s="59">
        <v>0</v>
      </c>
      <c r="BE9" s="59">
        <v>0</v>
      </c>
      <c r="BF9" s="59">
        <v>0</v>
      </c>
      <c r="BG9" s="59">
        <v>0</v>
      </c>
      <c r="BH9" s="59">
        <v>0</v>
      </c>
      <c r="BI9" s="59">
        <v>0</v>
      </c>
      <c r="BJ9" s="59">
        <v>0</v>
      </c>
      <c r="BK9" s="59">
        <v>0</v>
      </c>
      <c r="BL9" s="59">
        <v>0</v>
      </c>
      <c r="BM9" s="59">
        <v>0</v>
      </c>
      <c r="BN9" s="52">
        <v>0</v>
      </c>
      <c r="BP9" s="59">
        <v>0</v>
      </c>
      <c r="BQ9" s="59">
        <v>0</v>
      </c>
      <c r="BR9" s="59">
        <v>0</v>
      </c>
      <c r="BS9" s="59">
        <v>0</v>
      </c>
      <c r="BT9" s="59">
        <v>0</v>
      </c>
      <c r="BU9" s="59">
        <v>0</v>
      </c>
      <c r="BV9" s="59">
        <v>0</v>
      </c>
      <c r="BW9" s="59">
        <v>0</v>
      </c>
      <c r="BX9" s="59">
        <v>0</v>
      </c>
      <c r="BY9" s="59">
        <v>0</v>
      </c>
      <c r="BZ9" s="59">
        <v>0</v>
      </c>
      <c r="CA9" s="52">
        <v>0</v>
      </c>
      <c r="CC9" s="59">
        <v>0</v>
      </c>
      <c r="CD9" s="59">
        <v>0</v>
      </c>
      <c r="CE9" s="59">
        <v>0</v>
      </c>
      <c r="CF9" s="59">
        <v>0</v>
      </c>
      <c r="CG9" s="59">
        <v>0</v>
      </c>
      <c r="CH9" s="59">
        <v>0</v>
      </c>
      <c r="CI9" s="59">
        <v>0</v>
      </c>
      <c r="CJ9" s="59">
        <v>0</v>
      </c>
      <c r="CK9" s="59">
        <v>0</v>
      </c>
      <c r="CL9" s="59">
        <v>0</v>
      </c>
      <c r="CM9" s="59">
        <v>0</v>
      </c>
      <c r="CN9" s="52">
        <v>0</v>
      </c>
      <c r="CO9" s="46"/>
      <c r="CP9" s="59">
        <v>0</v>
      </c>
      <c r="CQ9" s="59">
        <v>0</v>
      </c>
      <c r="CR9" s="59">
        <v>0</v>
      </c>
      <c r="CS9" s="59">
        <v>0</v>
      </c>
      <c r="CT9" s="59">
        <v>0</v>
      </c>
      <c r="CU9" s="59">
        <v>0</v>
      </c>
      <c r="CV9" s="59">
        <v>0</v>
      </c>
      <c r="CW9" s="59">
        <v>0</v>
      </c>
      <c r="CX9" s="59">
        <v>0</v>
      </c>
      <c r="CY9" s="52">
        <v>0</v>
      </c>
      <c r="DA9" s="59">
        <v>0</v>
      </c>
      <c r="DB9" s="59">
        <v>0</v>
      </c>
      <c r="DC9" s="59">
        <v>0</v>
      </c>
      <c r="DD9" s="59">
        <v>0</v>
      </c>
      <c r="DE9" s="59">
        <v>0</v>
      </c>
      <c r="DF9" s="59">
        <v>0</v>
      </c>
      <c r="DG9" s="59">
        <v>0</v>
      </c>
      <c r="DH9" s="59">
        <v>0</v>
      </c>
      <c r="DI9" s="59">
        <v>0</v>
      </c>
      <c r="DJ9" s="52">
        <v>0</v>
      </c>
      <c r="DL9" s="59">
        <v>0</v>
      </c>
      <c r="DM9" s="59">
        <v>0</v>
      </c>
      <c r="DN9" s="59">
        <v>0</v>
      </c>
      <c r="DO9" s="59">
        <v>0</v>
      </c>
      <c r="DP9" s="59">
        <v>0</v>
      </c>
      <c r="DQ9" s="59">
        <v>0</v>
      </c>
      <c r="DR9" s="59">
        <v>0</v>
      </c>
      <c r="DS9" s="59">
        <v>0</v>
      </c>
      <c r="DT9" s="59">
        <v>0</v>
      </c>
      <c r="DU9" s="52">
        <v>0</v>
      </c>
      <c r="DW9" s="59">
        <v>0</v>
      </c>
      <c r="DX9" s="59">
        <v>0</v>
      </c>
      <c r="DY9" s="59">
        <v>0</v>
      </c>
      <c r="DZ9" s="59">
        <v>0</v>
      </c>
      <c r="EA9" s="59">
        <v>0</v>
      </c>
      <c r="EB9" s="59">
        <v>0</v>
      </c>
      <c r="EC9" s="59">
        <v>0</v>
      </c>
      <c r="ED9" s="59">
        <v>0</v>
      </c>
      <c r="EE9" s="59">
        <v>0</v>
      </c>
      <c r="EF9" s="52">
        <v>0</v>
      </c>
    </row>
    <row r="10" spans="2:136" ht="28.9" customHeight="1" thickBot="1" x14ac:dyDescent="0.25">
      <c r="B10" s="13" t="s">
        <v>64</v>
      </c>
      <c r="D10" s="47" t="s">
        <v>65</v>
      </c>
      <c r="E10" s="47" t="s">
        <v>65</v>
      </c>
      <c r="F10" s="47" t="s">
        <v>65</v>
      </c>
      <c r="G10" s="47" t="s">
        <v>65</v>
      </c>
      <c r="I10" s="9" t="s">
        <v>65</v>
      </c>
      <c r="J10" s="26"/>
      <c r="K10" s="9" t="s">
        <v>65</v>
      </c>
      <c r="L10" s="26"/>
      <c r="M10" s="26"/>
      <c r="N10" s="26"/>
      <c r="O10" s="26"/>
      <c r="P10" s="26"/>
      <c r="Q10" s="26"/>
      <c r="S10" s="9" t="s">
        <v>65</v>
      </c>
      <c r="T10" s="4"/>
      <c r="U10" s="4"/>
      <c r="W10" s="4"/>
      <c r="X10" s="4"/>
      <c r="Y10" s="4"/>
      <c r="Z10" s="4"/>
      <c r="AB10" s="9" t="s">
        <v>65</v>
      </c>
      <c r="AC10" s="9" t="s">
        <v>65</v>
      </c>
      <c r="AE10" s="6"/>
      <c r="AG10" s="64" t="s">
        <v>65</v>
      </c>
      <c r="AH10" s="64" t="s">
        <v>65</v>
      </c>
      <c r="AI10" s="6"/>
      <c r="AJ10" s="64" t="s">
        <v>65</v>
      </c>
      <c r="AK10" s="6"/>
      <c r="AL10" s="6"/>
      <c r="AM10" s="6"/>
      <c r="AN10" s="6"/>
      <c r="AP10" s="47" t="s">
        <v>65</v>
      </c>
      <c r="AQ10" s="47" t="s">
        <v>65</v>
      </c>
      <c r="AR10" s="47" t="s">
        <v>65</v>
      </c>
      <c r="AS10" s="47" t="s">
        <v>65</v>
      </c>
      <c r="AT10" s="47" t="s">
        <v>65</v>
      </c>
      <c r="AU10" s="47" t="s">
        <v>65</v>
      </c>
      <c r="AV10" s="47" t="s">
        <v>65</v>
      </c>
      <c r="AW10" s="47" t="s">
        <v>65</v>
      </c>
      <c r="AX10" s="47" t="s">
        <v>65</v>
      </c>
      <c r="AY10" s="47" t="s">
        <v>65</v>
      </c>
      <c r="AZ10" s="47" t="s">
        <v>65</v>
      </c>
      <c r="BA10" s="47" t="s">
        <v>65</v>
      </c>
      <c r="BC10" s="59" t="s">
        <v>65</v>
      </c>
      <c r="BD10" s="59" t="s">
        <v>65</v>
      </c>
      <c r="BE10" s="59" t="s">
        <v>65</v>
      </c>
      <c r="BF10" s="59" t="s">
        <v>65</v>
      </c>
      <c r="BG10" s="59" t="s">
        <v>65</v>
      </c>
      <c r="BH10" s="59" t="s">
        <v>65</v>
      </c>
      <c r="BI10" s="59" t="s">
        <v>65</v>
      </c>
      <c r="BJ10" s="59" t="s">
        <v>65</v>
      </c>
      <c r="BK10" s="59" t="s">
        <v>65</v>
      </c>
      <c r="BL10" s="59" t="s">
        <v>65</v>
      </c>
      <c r="BM10" s="59" t="s">
        <v>65</v>
      </c>
      <c r="BN10" s="59" t="s">
        <v>65</v>
      </c>
      <c r="BP10" s="59" t="s">
        <v>65</v>
      </c>
      <c r="BQ10" s="59" t="s">
        <v>65</v>
      </c>
      <c r="BR10" s="59" t="s">
        <v>65</v>
      </c>
      <c r="BS10" s="59" t="s">
        <v>65</v>
      </c>
      <c r="BT10" s="59" t="s">
        <v>65</v>
      </c>
      <c r="BU10" s="59" t="s">
        <v>65</v>
      </c>
      <c r="BV10" s="59" t="s">
        <v>65</v>
      </c>
      <c r="BW10" s="59" t="s">
        <v>65</v>
      </c>
      <c r="BX10" s="59" t="s">
        <v>65</v>
      </c>
      <c r="BY10" s="59" t="s">
        <v>65</v>
      </c>
      <c r="BZ10" s="59" t="s">
        <v>65</v>
      </c>
      <c r="CA10" s="59" t="s">
        <v>65</v>
      </c>
      <c r="CC10" s="59" t="s">
        <v>65</v>
      </c>
      <c r="CD10" s="59" t="s">
        <v>65</v>
      </c>
      <c r="CE10" s="59" t="s">
        <v>65</v>
      </c>
      <c r="CF10" s="59" t="s">
        <v>65</v>
      </c>
      <c r="CG10" s="59" t="s">
        <v>65</v>
      </c>
      <c r="CH10" s="59" t="s">
        <v>65</v>
      </c>
      <c r="CI10" s="59" t="s">
        <v>65</v>
      </c>
      <c r="CJ10" s="59" t="s">
        <v>65</v>
      </c>
      <c r="CK10" s="59" t="s">
        <v>65</v>
      </c>
      <c r="CL10" s="59" t="s">
        <v>65</v>
      </c>
      <c r="CM10" s="59" t="s">
        <v>65</v>
      </c>
      <c r="CN10" s="59" t="s">
        <v>65</v>
      </c>
      <c r="CP10" s="47" t="s">
        <v>65</v>
      </c>
      <c r="CQ10" s="47" t="s">
        <v>65</v>
      </c>
      <c r="CR10" s="47" t="s">
        <v>65</v>
      </c>
      <c r="CS10" s="47" t="s">
        <v>65</v>
      </c>
      <c r="CT10" s="47" t="s">
        <v>65</v>
      </c>
      <c r="CU10" s="47" t="s">
        <v>65</v>
      </c>
      <c r="CV10" s="47" t="s">
        <v>65</v>
      </c>
      <c r="CW10" s="47" t="s">
        <v>65</v>
      </c>
      <c r="CX10" s="47" t="s">
        <v>65</v>
      </c>
      <c r="CY10" s="47" t="s">
        <v>65</v>
      </c>
      <c r="DA10" s="59" t="s">
        <v>65</v>
      </c>
      <c r="DB10" s="59" t="s">
        <v>65</v>
      </c>
      <c r="DC10" s="59" t="s">
        <v>65</v>
      </c>
      <c r="DD10" s="59" t="s">
        <v>65</v>
      </c>
      <c r="DE10" s="59" t="s">
        <v>65</v>
      </c>
      <c r="DF10" s="59" t="s">
        <v>65</v>
      </c>
      <c r="DG10" s="59" t="s">
        <v>65</v>
      </c>
      <c r="DH10" s="59" t="s">
        <v>65</v>
      </c>
      <c r="DI10" s="59" t="s">
        <v>65</v>
      </c>
      <c r="DJ10" s="59" t="s">
        <v>65</v>
      </c>
      <c r="DL10" s="59" t="s">
        <v>65</v>
      </c>
      <c r="DM10" s="59" t="s">
        <v>65</v>
      </c>
      <c r="DN10" s="59" t="s">
        <v>65</v>
      </c>
      <c r="DO10" s="59" t="s">
        <v>65</v>
      </c>
      <c r="DP10" s="59" t="s">
        <v>65</v>
      </c>
      <c r="DQ10" s="59" t="s">
        <v>65</v>
      </c>
      <c r="DR10" s="59" t="s">
        <v>65</v>
      </c>
      <c r="DS10" s="59" t="s">
        <v>65</v>
      </c>
      <c r="DT10" s="59" t="s">
        <v>65</v>
      </c>
      <c r="DU10" s="59" t="s">
        <v>65</v>
      </c>
      <c r="DW10" s="59" t="s">
        <v>65</v>
      </c>
      <c r="DX10" s="59" t="s">
        <v>65</v>
      </c>
      <c r="DY10" s="59" t="s">
        <v>65</v>
      </c>
      <c r="DZ10" s="59" t="s">
        <v>65</v>
      </c>
      <c r="EA10" s="59" t="s">
        <v>65</v>
      </c>
      <c r="EB10" s="59" t="s">
        <v>65</v>
      </c>
      <c r="EC10" s="59" t="s">
        <v>65</v>
      </c>
      <c r="ED10" s="59" t="s">
        <v>65</v>
      </c>
      <c r="EE10" s="59" t="s">
        <v>65</v>
      </c>
      <c r="EF10" s="59" t="s">
        <v>65</v>
      </c>
    </row>
    <row r="11" spans="2:136" x14ac:dyDescent="0.2">
      <c r="Z11" s="1"/>
      <c r="AF11" s="1"/>
      <c r="AO11" s="1"/>
      <c r="CO11" s="1"/>
    </row>
    <row r="12" spans="2:136" x14ac:dyDescent="0.2">
      <c r="D12" s="10" t="s">
        <v>706</v>
      </c>
      <c r="E12" s="91">
        <v>53.443100000000001</v>
      </c>
      <c r="F12" s="92">
        <v>-1.3298000000000001</v>
      </c>
      <c r="G12" s="10" t="s">
        <v>634</v>
      </c>
      <c r="I12" s="10">
        <v>2726</v>
      </c>
      <c r="J12" s="10" t="s">
        <v>298</v>
      </c>
      <c r="K12" s="94">
        <v>0.21279999999999999</v>
      </c>
      <c r="L12" s="10" t="s">
        <v>294</v>
      </c>
      <c r="M12" s="10" t="s">
        <v>299</v>
      </c>
      <c r="N12" s="106" t="s">
        <v>1648</v>
      </c>
      <c r="O12" s="95" t="s">
        <v>65</v>
      </c>
      <c r="P12" s="10" t="s">
        <v>305</v>
      </c>
      <c r="Q12" s="10"/>
      <c r="S12" s="10" t="s">
        <v>1653</v>
      </c>
      <c r="T12" s="10" t="s">
        <v>65</v>
      </c>
      <c r="U12" s="10" t="s">
        <v>65</v>
      </c>
      <c r="W12" s="10" t="s">
        <v>299</v>
      </c>
      <c r="X12" s="10" t="s">
        <v>65</v>
      </c>
      <c r="Y12" s="10" t="s">
        <v>299</v>
      </c>
      <c r="Z12" s="10" t="s">
        <v>65</v>
      </c>
      <c r="AB12" s="10" t="s">
        <v>1657</v>
      </c>
      <c r="AC12" s="107">
        <v>46477</v>
      </c>
      <c r="AE12" s="10"/>
      <c r="AG12" s="10" t="s">
        <v>693</v>
      </c>
      <c r="AH12" s="10" t="s">
        <v>1663</v>
      </c>
      <c r="AI12" s="99">
        <v>1</v>
      </c>
      <c r="AJ12" s="10" t="s">
        <v>304</v>
      </c>
      <c r="AK12" s="10" t="s">
        <v>1663</v>
      </c>
      <c r="AL12" s="10" t="s">
        <v>1663</v>
      </c>
      <c r="AM12" s="10" t="s">
        <v>1663</v>
      </c>
      <c r="AN12" s="10" t="s">
        <v>1663</v>
      </c>
      <c r="AP12" s="93">
        <v>-52.036434736486683</v>
      </c>
      <c r="AQ12" s="93">
        <v>-48.994093976455872</v>
      </c>
      <c r="AR12" s="93">
        <v>-64.379499183351015</v>
      </c>
      <c r="AS12" s="93">
        <v>-44.445407322384995</v>
      </c>
      <c r="AT12" s="93">
        <v>-102.69035443799959</v>
      </c>
      <c r="AU12" s="93">
        <v>-5.2153545251791229</v>
      </c>
      <c r="AV12" s="93">
        <v>24.78526964914289</v>
      </c>
      <c r="AW12" s="93">
        <v>-17.19543407520905</v>
      </c>
      <c r="AX12" s="93">
        <v>27.519201344164969</v>
      </c>
      <c r="AY12" s="93">
        <v>-122.18399237859467</v>
      </c>
      <c r="AZ12" s="93">
        <v>41.133438734300285</v>
      </c>
      <c r="BA12" s="93">
        <v>0</v>
      </c>
      <c r="BC12" s="10">
        <v>0</v>
      </c>
      <c r="BD12" s="10">
        <v>0</v>
      </c>
      <c r="BE12" s="10">
        <v>0</v>
      </c>
      <c r="BF12" s="10">
        <v>0</v>
      </c>
      <c r="BG12" s="10">
        <v>0</v>
      </c>
      <c r="BH12" s="10">
        <v>0</v>
      </c>
      <c r="BI12" s="10">
        <v>0</v>
      </c>
      <c r="BJ12" s="10">
        <v>0</v>
      </c>
      <c r="BK12" s="10">
        <v>0</v>
      </c>
      <c r="BL12" s="10">
        <v>0</v>
      </c>
      <c r="BM12" s="10">
        <v>0</v>
      </c>
      <c r="BN12" s="10">
        <v>0</v>
      </c>
      <c r="BP12" s="10">
        <v>290</v>
      </c>
      <c r="BQ12" s="10">
        <v>300</v>
      </c>
      <c r="BR12" s="10">
        <v>290</v>
      </c>
      <c r="BS12" s="10">
        <v>300</v>
      </c>
      <c r="BT12" s="10">
        <v>300</v>
      </c>
      <c r="BU12" s="10">
        <v>290</v>
      </c>
      <c r="BV12" s="10">
        <v>300</v>
      </c>
      <c r="BW12" s="10">
        <v>290</v>
      </c>
      <c r="BX12" s="10">
        <v>300</v>
      </c>
      <c r="BY12" s="10">
        <v>300</v>
      </c>
      <c r="BZ12" s="10">
        <v>271</v>
      </c>
      <c r="CA12" s="10">
        <v>300</v>
      </c>
      <c r="CC12" s="10">
        <v>0</v>
      </c>
      <c r="CD12" s="10">
        <v>0</v>
      </c>
      <c r="CE12" s="10">
        <v>0</v>
      </c>
      <c r="CF12" s="10">
        <v>0</v>
      </c>
      <c r="CG12" s="10">
        <v>0</v>
      </c>
      <c r="CH12" s="10">
        <v>0</v>
      </c>
      <c r="CI12" s="10">
        <v>0</v>
      </c>
      <c r="CJ12" s="10">
        <v>0</v>
      </c>
      <c r="CK12" s="10">
        <v>0</v>
      </c>
      <c r="CL12" s="10">
        <v>0</v>
      </c>
      <c r="CM12" s="10">
        <v>0</v>
      </c>
      <c r="CN12" s="10">
        <v>0</v>
      </c>
      <c r="CP12" s="93">
        <f>SUM(AP12:BA12)</f>
        <v>-363.70266090805285</v>
      </c>
      <c r="CQ12" s="93">
        <v>0</v>
      </c>
      <c r="CR12" s="93">
        <v>0</v>
      </c>
      <c r="CS12" s="93">
        <v>0</v>
      </c>
      <c r="CT12" s="93">
        <v>0</v>
      </c>
      <c r="CU12" s="93">
        <v>0</v>
      </c>
      <c r="CV12" s="93">
        <v>0</v>
      </c>
      <c r="CW12" s="93">
        <v>0</v>
      </c>
      <c r="CX12" s="93">
        <v>0</v>
      </c>
      <c r="CY12" s="93">
        <v>0</v>
      </c>
      <c r="DA12" s="93">
        <f>SUM(BC12:BN12)</f>
        <v>0</v>
      </c>
      <c r="DB12" s="93">
        <v>0</v>
      </c>
      <c r="DC12" s="93">
        <v>0</v>
      </c>
      <c r="DD12" s="93">
        <v>0</v>
      </c>
      <c r="DE12" s="93">
        <v>0</v>
      </c>
      <c r="DF12" s="93">
        <v>0</v>
      </c>
      <c r="DG12" s="93">
        <v>0</v>
      </c>
      <c r="DH12" s="93">
        <v>0</v>
      </c>
      <c r="DI12" s="93">
        <v>0</v>
      </c>
      <c r="DJ12" s="93">
        <v>0</v>
      </c>
      <c r="DL12" s="93">
        <f>SUM(BP12:CA12)</f>
        <v>3531</v>
      </c>
      <c r="DM12" s="93">
        <v>4043</v>
      </c>
      <c r="DN12" s="93">
        <v>4043</v>
      </c>
      <c r="DO12" s="93">
        <v>4043</v>
      </c>
      <c r="DP12" s="93">
        <v>7152</v>
      </c>
      <c r="DQ12" s="93">
        <v>7152</v>
      </c>
      <c r="DR12" s="93">
        <v>7152</v>
      </c>
      <c r="DS12" s="93">
        <v>7152</v>
      </c>
      <c r="DT12" s="93">
        <v>7152</v>
      </c>
      <c r="DU12" s="93">
        <v>7152</v>
      </c>
      <c r="DW12" s="93">
        <f>SUM(CC12:CN12)</f>
        <v>0</v>
      </c>
      <c r="DX12" s="93">
        <v>0</v>
      </c>
      <c r="DY12" s="93">
        <v>0</v>
      </c>
      <c r="DZ12" s="93">
        <v>0</v>
      </c>
      <c r="EA12" s="93">
        <v>0</v>
      </c>
      <c r="EB12" s="93">
        <v>0</v>
      </c>
      <c r="EC12" s="93">
        <v>0</v>
      </c>
      <c r="ED12" s="93">
        <v>0</v>
      </c>
      <c r="EE12" s="93">
        <v>0</v>
      </c>
      <c r="EF12" s="93">
        <v>0</v>
      </c>
    </row>
    <row r="13" spans="2:136" x14ac:dyDescent="0.2">
      <c r="D13" s="10" t="s">
        <v>707</v>
      </c>
      <c r="E13" s="91">
        <v>53.418999999999997</v>
      </c>
      <c r="F13" s="92">
        <v>-1.405</v>
      </c>
      <c r="G13" s="10" t="s">
        <v>637</v>
      </c>
      <c r="I13" s="10">
        <v>10315</v>
      </c>
      <c r="J13" s="10" t="s">
        <v>298</v>
      </c>
      <c r="K13" s="94">
        <v>0.2414</v>
      </c>
      <c r="L13" s="10" t="s">
        <v>294</v>
      </c>
      <c r="M13" s="95" t="s">
        <v>65</v>
      </c>
      <c r="N13" s="106" t="s">
        <v>1648</v>
      </c>
      <c r="O13" s="95" t="s">
        <v>65</v>
      </c>
      <c r="P13" s="10" t="s">
        <v>305</v>
      </c>
      <c r="Q13" s="10"/>
      <c r="S13" s="10" t="s">
        <v>1654</v>
      </c>
      <c r="T13" s="10" t="s">
        <v>65</v>
      </c>
      <c r="U13" s="10" t="s">
        <v>65</v>
      </c>
      <c r="W13" s="10" t="s">
        <v>299</v>
      </c>
      <c r="X13" s="10" t="s">
        <v>65</v>
      </c>
      <c r="Y13" s="10" t="s">
        <v>299</v>
      </c>
      <c r="Z13" s="10" t="s">
        <v>65</v>
      </c>
      <c r="AB13" s="10" t="s">
        <v>1657</v>
      </c>
      <c r="AC13" s="107">
        <v>49065</v>
      </c>
      <c r="AE13" s="10"/>
      <c r="AG13" s="10" t="s">
        <v>693</v>
      </c>
      <c r="AH13" s="10" t="s">
        <v>1663</v>
      </c>
      <c r="AI13" s="99">
        <v>1</v>
      </c>
      <c r="AJ13" s="10" t="s">
        <v>304</v>
      </c>
      <c r="AK13" s="10" t="s">
        <v>1663</v>
      </c>
      <c r="AL13" s="10" t="s">
        <v>1663</v>
      </c>
      <c r="AM13" s="10" t="s">
        <v>1663</v>
      </c>
      <c r="AN13" s="10" t="s">
        <v>1663</v>
      </c>
      <c r="AP13" s="93">
        <v>141.10704714204462</v>
      </c>
      <c r="AQ13" s="93">
        <v>93.275357938183788</v>
      </c>
      <c r="AR13" s="93">
        <v>73.771300398834455</v>
      </c>
      <c r="AS13" s="93">
        <v>-95.060045610877069</v>
      </c>
      <c r="AT13" s="93">
        <v>-161.07138719134878</v>
      </c>
      <c r="AU13" s="93">
        <v>21.70230473983429</v>
      </c>
      <c r="AV13" s="93">
        <v>0.73866891783768551</v>
      </c>
      <c r="AW13" s="93">
        <v>-145.56144286147014</v>
      </c>
      <c r="AX13" s="93">
        <v>-315.98759461747932</v>
      </c>
      <c r="AY13" s="93">
        <v>-95.090753466399974</v>
      </c>
      <c r="AZ13" s="93">
        <v>170.18885534730407</v>
      </c>
      <c r="BA13" s="93">
        <v>-96.914178361555969</v>
      </c>
      <c r="BC13" s="10">
        <v>0</v>
      </c>
      <c r="BD13" s="10">
        <v>0</v>
      </c>
      <c r="BE13" s="10">
        <v>0</v>
      </c>
      <c r="BF13" s="10">
        <v>0</v>
      </c>
      <c r="BG13" s="10">
        <v>0</v>
      </c>
      <c r="BH13" s="10">
        <v>0</v>
      </c>
      <c r="BI13" s="10">
        <v>0</v>
      </c>
      <c r="BJ13" s="10">
        <v>0</v>
      </c>
      <c r="BK13" s="10">
        <v>0</v>
      </c>
      <c r="BL13" s="10">
        <v>0</v>
      </c>
      <c r="BM13" s="10">
        <v>0</v>
      </c>
      <c r="BN13" s="10">
        <v>0</v>
      </c>
      <c r="BP13" s="10">
        <v>1246</v>
      </c>
      <c r="BQ13" s="10">
        <v>1288</v>
      </c>
      <c r="BR13" s="10">
        <v>1246</v>
      </c>
      <c r="BS13" s="10">
        <v>1288</v>
      </c>
      <c r="BT13" s="10">
        <v>1288</v>
      </c>
      <c r="BU13" s="10">
        <v>1246</v>
      </c>
      <c r="BV13" s="10">
        <v>1288</v>
      </c>
      <c r="BW13" s="10">
        <v>1246</v>
      </c>
      <c r="BX13" s="10">
        <v>1288</v>
      </c>
      <c r="BY13" s="10">
        <v>1288</v>
      </c>
      <c r="BZ13" s="10">
        <v>1163</v>
      </c>
      <c r="CA13" s="10">
        <v>1288</v>
      </c>
      <c r="CC13" s="10">
        <v>0</v>
      </c>
      <c r="CD13" s="10">
        <v>0</v>
      </c>
      <c r="CE13" s="10">
        <v>0</v>
      </c>
      <c r="CF13" s="10">
        <v>0</v>
      </c>
      <c r="CG13" s="10">
        <v>0</v>
      </c>
      <c r="CH13" s="10">
        <v>0</v>
      </c>
      <c r="CI13" s="10">
        <v>0</v>
      </c>
      <c r="CJ13" s="10">
        <v>0</v>
      </c>
      <c r="CK13" s="10">
        <v>0</v>
      </c>
      <c r="CL13" s="10">
        <v>0</v>
      </c>
      <c r="CM13" s="10">
        <v>0</v>
      </c>
      <c r="CN13" s="10">
        <v>0</v>
      </c>
      <c r="CP13" s="93">
        <f t="shared" ref="CP13:CP44" si="0">SUM(AP13:BA13)</f>
        <v>-408.90186762509234</v>
      </c>
      <c r="CQ13" s="93">
        <v>0</v>
      </c>
      <c r="CR13" s="93">
        <v>0</v>
      </c>
      <c r="CS13" s="93">
        <v>0</v>
      </c>
      <c r="CT13" s="93">
        <v>0</v>
      </c>
      <c r="CU13" s="93">
        <v>0</v>
      </c>
      <c r="CV13" s="93">
        <v>0</v>
      </c>
      <c r="CW13" s="93">
        <v>0</v>
      </c>
      <c r="CX13" s="93">
        <v>0</v>
      </c>
      <c r="CY13" s="93">
        <v>0</v>
      </c>
      <c r="DA13" s="93">
        <f t="shared" ref="DA13:DA44" si="1">SUM(BC13:BN13)</f>
        <v>0</v>
      </c>
      <c r="DB13" s="93">
        <v>0</v>
      </c>
      <c r="DC13" s="93">
        <v>0</v>
      </c>
      <c r="DD13" s="93">
        <v>0</v>
      </c>
      <c r="DE13" s="93">
        <v>0</v>
      </c>
      <c r="DF13" s="93">
        <v>0</v>
      </c>
      <c r="DG13" s="93">
        <v>0</v>
      </c>
      <c r="DH13" s="93">
        <v>0</v>
      </c>
      <c r="DI13" s="93">
        <v>0</v>
      </c>
      <c r="DJ13" s="93">
        <v>0</v>
      </c>
      <c r="DL13" s="93">
        <f t="shared" ref="DL13:DL44" si="2">SUM(BP13:CA13)</f>
        <v>15163</v>
      </c>
      <c r="DM13" s="93">
        <v>15161</v>
      </c>
      <c r="DN13" s="93">
        <v>15161</v>
      </c>
      <c r="DO13" s="93">
        <v>15161</v>
      </c>
      <c r="DP13" s="93">
        <v>17327</v>
      </c>
      <c r="DQ13" s="93">
        <v>17327</v>
      </c>
      <c r="DR13" s="93">
        <v>17327</v>
      </c>
      <c r="DS13" s="93">
        <v>17327</v>
      </c>
      <c r="DT13" s="93">
        <v>17327</v>
      </c>
      <c r="DU13" s="93">
        <v>17327</v>
      </c>
      <c r="DW13" s="93">
        <f t="shared" ref="DW13:DW44" si="3">SUM(CC13:CN13)</f>
        <v>0</v>
      </c>
      <c r="DX13" s="93">
        <v>0</v>
      </c>
      <c r="DY13" s="93">
        <v>0</v>
      </c>
      <c r="DZ13" s="93">
        <v>0</v>
      </c>
      <c r="EA13" s="93">
        <v>0</v>
      </c>
      <c r="EB13" s="93">
        <v>0</v>
      </c>
      <c r="EC13" s="93">
        <v>0</v>
      </c>
      <c r="ED13" s="93">
        <v>0</v>
      </c>
      <c r="EE13" s="93">
        <v>0</v>
      </c>
      <c r="EF13" s="93">
        <v>0</v>
      </c>
    </row>
    <row r="14" spans="2:136" x14ac:dyDescent="0.2">
      <c r="D14" s="10" t="s">
        <v>698</v>
      </c>
      <c r="E14" s="91">
        <v>53.846499999999999</v>
      </c>
      <c r="F14" s="92">
        <v>-1.7107000000000001</v>
      </c>
      <c r="G14" s="10" t="s">
        <v>638</v>
      </c>
      <c r="I14" s="10">
        <v>17940</v>
      </c>
      <c r="J14" s="10" t="s">
        <v>298</v>
      </c>
      <c r="K14" s="94">
        <v>0.28599999999999998</v>
      </c>
      <c r="L14" s="10" t="s">
        <v>294</v>
      </c>
      <c r="M14" s="10" t="s">
        <v>65</v>
      </c>
      <c r="N14" s="106" t="s">
        <v>1648</v>
      </c>
      <c r="O14" s="95" t="s">
        <v>65</v>
      </c>
      <c r="P14" s="10" t="s">
        <v>305</v>
      </c>
      <c r="Q14" s="10"/>
      <c r="S14" s="10" t="s">
        <v>1654</v>
      </c>
      <c r="T14" s="10" t="s">
        <v>65</v>
      </c>
      <c r="U14" s="10" t="s">
        <v>65</v>
      </c>
      <c r="W14" s="10" t="s">
        <v>299</v>
      </c>
      <c r="X14" s="10" t="s">
        <v>65</v>
      </c>
      <c r="Y14" s="10" t="s">
        <v>299</v>
      </c>
      <c r="Z14" s="10" t="s">
        <v>65</v>
      </c>
      <c r="AB14" s="10" t="s">
        <v>1657</v>
      </c>
      <c r="AC14" s="107">
        <v>47157</v>
      </c>
      <c r="AE14" s="10"/>
      <c r="AG14" s="10" t="s">
        <v>693</v>
      </c>
      <c r="AH14" s="10" t="s">
        <v>1663</v>
      </c>
      <c r="AI14" s="99">
        <v>1</v>
      </c>
      <c r="AJ14" s="10" t="s">
        <v>304</v>
      </c>
      <c r="AK14" s="10" t="s">
        <v>1663</v>
      </c>
      <c r="AL14" s="10" t="s">
        <v>1663</v>
      </c>
      <c r="AM14" s="10" t="s">
        <v>1663</v>
      </c>
      <c r="AN14" s="10" t="s">
        <v>1663</v>
      </c>
      <c r="AP14" s="93">
        <v>-388.06466628395128</v>
      </c>
      <c r="AQ14" s="93">
        <v>215.62838128260455</v>
      </c>
      <c r="AR14" s="93">
        <v>505.99610534569365</v>
      </c>
      <c r="AS14" s="93">
        <v>99.290977287642818</v>
      </c>
      <c r="AT14" s="93">
        <v>-43.613613994773914</v>
      </c>
      <c r="AU14" s="93">
        <v>-1433.841444992446</v>
      </c>
      <c r="AV14" s="93">
        <v>627.83881965521414</v>
      </c>
      <c r="AW14" s="93">
        <v>-176.11285755220661</v>
      </c>
      <c r="AX14" s="93">
        <v>203.58835376321031</v>
      </c>
      <c r="AY14" s="93">
        <v>793.66564206318026</v>
      </c>
      <c r="AZ14" s="93">
        <v>393.03914789218788</v>
      </c>
      <c r="BA14" s="93">
        <v>0</v>
      </c>
      <c r="BC14" s="10">
        <v>0</v>
      </c>
      <c r="BD14" s="10">
        <v>0</v>
      </c>
      <c r="BE14" s="10">
        <v>0</v>
      </c>
      <c r="BF14" s="10">
        <v>0</v>
      </c>
      <c r="BG14" s="10">
        <v>0</v>
      </c>
      <c r="BH14" s="10">
        <v>0</v>
      </c>
      <c r="BI14" s="10">
        <v>0</v>
      </c>
      <c r="BJ14" s="10">
        <v>0</v>
      </c>
      <c r="BK14" s="10">
        <v>0</v>
      </c>
      <c r="BL14" s="10">
        <v>0</v>
      </c>
      <c r="BM14" s="10">
        <v>0</v>
      </c>
      <c r="BN14" s="10">
        <v>0</v>
      </c>
      <c r="BP14" s="10">
        <v>2266</v>
      </c>
      <c r="BQ14" s="10">
        <v>2341</v>
      </c>
      <c r="BR14" s="10">
        <v>2266</v>
      </c>
      <c r="BS14" s="10">
        <v>2341</v>
      </c>
      <c r="BT14" s="10">
        <v>2341</v>
      </c>
      <c r="BU14" s="10">
        <v>0</v>
      </c>
      <c r="BV14" s="10">
        <v>2341</v>
      </c>
      <c r="BW14" s="10">
        <v>2266</v>
      </c>
      <c r="BX14" s="10">
        <v>2341</v>
      </c>
      <c r="BY14" s="10">
        <v>2341</v>
      </c>
      <c r="BZ14" s="10">
        <v>2114</v>
      </c>
      <c r="CA14" s="10">
        <v>2341</v>
      </c>
      <c r="CC14" s="10">
        <v>0</v>
      </c>
      <c r="CD14" s="10">
        <v>0</v>
      </c>
      <c r="CE14" s="10">
        <v>0</v>
      </c>
      <c r="CF14" s="10">
        <v>0</v>
      </c>
      <c r="CG14" s="10">
        <v>0</v>
      </c>
      <c r="CH14" s="10">
        <v>0</v>
      </c>
      <c r="CI14" s="10">
        <v>0</v>
      </c>
      <c r="CJ14" s="10">
        <v>0</v>
      </c>
      <c r="CK14" s="10">
        <v>0</v>
      </c>
      <c r="CL14" s="10">
        <v>0</v>
      </c>
      <c r="CM14" s="10">
        <v>0</v>
      </c>
      <c r="CN14" s="10">
        <v>0</v>
      </c>
      <c r="CP14" s="93">
        <f t="shared" si="0"/>
        <v>797.41484446635582</v>
      </c>
      <c r="CQ14" s="93">
        <v>0</v>
      </c>
      <c r="CR14" s="93">
        <v>0</v>
      </c>
      <c r="CS14" s="93">
        <v>0</v>
      </c>
      <c r="CT14" s="93">
        <v>0</v>
      </c>
      <c r="CU14" s="93">
        <v>0</v>
      </c>
      <c r="CV14" s="93">
        <v>0</v>
      </c>
      <c r="CW14" s="93">
        <v>0</v>
      </c>
      <c r="CX14" s="93">
        <v>0</v>
      </c>
      <c r="CY14" s="93">
        <v>0</v>
      </c>
      <c r="DA14" s="93">
        <f t="shared" si="1"/>
        <v>0</v>
      </c>
      <c r="DB14" s="93">
        <v>0</v>
      </c>
      <c r="DC14" s="93">
        <v>0</v>
      </c>
      <c r="DD14" s="93">
        <v>0</v>
      </c>
      <c r="DE14" s="93">
        <v>0</v>
      </c>
      <c r="DF14" s="93">
        <v>0</v>
      </c>
      <c r="DG14" s="93">
        <v>0</v>
      </c>
      <c r="DH14" s="93">
        <v>0</v>
      </c>
      <c r="DI14" s="93">
        <v>0</v>
      </c>
      <c r="DJ14" s="93">
        <v>0</v>
      </c>
      <c r="DL14" s="93">
        <f t="shared" si="2"/>
        <v>25299</v>
      </c>
      <c r="DM14" s="93">
        <v>27564</v>
      </c>
      <c r="DN14" s="93">
        <v>27564</v>
      </c>
      <c r="DO14" s="93">
        <v>27564</v>
      </c>
      <c r="DP14" s="93">
        <v>27564</v>
      </c>
      <c r="DQ14" s="93">
        <v>27564</v>
      </c>
      <c r="DR14" s="93">
        <v>27564</v>
      </c>
      <c r="DS14" s="93">
        <v>27564</v>
      </c>
      <c r="DT14" s="93">
        <v>27564</v>
      </c>
      <c r="DU14" s="93">
        <v>27564</v>
      </c>
      <c r="DW14" s="93">
        <f t="shared" si="3"/>
        <v>0</v>
      </c>
      <c r="DX14" s="93">
        <v>0</v>
      </c>
      <c r="DY14" s="93">
        <v>0</v>
      </c>
      <c r="DZ14" s="93">
        <v>0</v>
      </c>
      <c r="EA14" s="93">
        <v>0</v>
      </c>
      <c r="EB14" s="93">
        <v>0</v>
      </c>
      <c r="EC14" s="93">
        <v>0</v>
      </c>
      <c r="ED14" s="93">
        <v>0</v>
      </c>
      <c r="EE14" s="93">
        <v>0</v>
      </c>
      <c r="EF14" s="93">
        <v>0</v>
      </c>
    </row>
    <row r="15" spans="2:136" x14ac:dyDescent="0.2">
      <c r="D15" s="10" t="s">
        <v>708</v>
      </c>
      <c r="E15" s="91">
        <v>54.070599999999999</v>
      </c>
      <c r="F15" s="92">
        <v>-0.22869999999999999</v>
      </c>
      <c r="G15" s="10" t="s">
        <v>639</v>
      </c>
      <c r="I15" s="10">
        <v>1315</v>
      </c>
      <c r="J15" s="10" t="s">
        <v>298</v>
      </c>
      <c r="K15" s="94">
        <v>0.2089</v>
      </c>
      <c r="L15" s="10" t="s">
        <v>294</v>
      </c>
      <c r="M15" s="10" t="s">
        <v>65</v>
      </c>
      <c r="N15" s="106" t="s">
        <v>1648</v>
      </c>
      <c r="O15" s="95" t="s">
        <v>65</v>
      </c>
      <c r="P15" s="10" t="s">
        <v>305</v>
      </c>
      <c r="Q15" s="10"/>
      <c r="S15" s="10" t="s">
        <v>1653</v>
      </c>
      <c r="T15" s="10" t="s">
        <v>65</v>
      </c>
      <c r="U15" s="10" t="s">
        <v>65</v>
      </c>
      <c r="W15" s="10" t="s">
        <v>299</v>
      </c>
      <c r="X15" s="10" t="s">
        <v>65</v>
      </c>
      <c r="Y15" s="10" t="s">
        <v>299</v>
      </c>
      <c r="Z15" s="10" t="s">
        <v>65</v>
      </c>
      <c r="AB15" s="10" t="s">
        <v>1657</v>
      </c>
      <c r="AC15" s="107">
        <v>47157</v>
      </c>
      <c r="AE15" s="10"/>
      <c r="AG15" s="10" t="s">
        <v>693</v>
      </c>
      <c r="AH15" s="10" t="s">
        <v>1663</v>
      </c>
      <c r="AI15" s="99">
        <v>1</v>
      </c>
      <c r="AJ15" s="10" t="s">
        <v>304</v>
      </c>
      <c r="AK15" s="10" t="s">
        <v>1663</v>
      </c>
      <c r="AL15" s="10" t="s">
        <v>1663</v>
      </c>
      <c r="AM15" s="10" t="s">
        <v>1663</v>
      </c>
      <c r="AN15" s="10" t="s">
        <v>1663</v>
      </c>
      <c r="AP15" s="93">
        <v>16.506438461096195</v>
      </c>
      <c r="AQ15" s="93">
        <v>45.815460481839182</v>
      </c>
      <c r="AR15" s="93">
        <v>24.763613193679674</v>
      </c>
      <c r="AS15" s="93">
        <v>29.601619843094369</v>
      </c>
      <c r="AT15" s="93">
        <v>-1.0263922191336121</v>
      </c>
      <c r="AU15" s="93">
        <v>70.816225351327788</v>
      </c>
      <c r="AV15" s="93">
        <v>43.533454601983522</v>
      </c>
      <c r="AW15" s="93">
        <v>-4.8580788472019947</v>
      </c>
      <c r="AX15" s="93">
        <v>23.620415673956416</v>
      </c>
      <c r="AY15" s="93">
        <v>60.60934522939381</v>
      </c>
      <c r="AZ15" s="93">
        <v>45.54079143906344</v>
      </c>
      <c r="BA15" s="93">
        <v>0</v>
      </c>
      <c r="BC15" s="10">
        <v>0</v>
      </c>
      <c r="BD15" s="10">
        <v>0</v>
      </c>
      <c r="BE15" s="10">
        <v>0</v>
      </c>
      <c r="BF15" s="10">
        <v>0</v>
      </c>
      <c r="BG15" s="10">
        <v>0</v>
      </c>
      <c r="BH15" s="10">
        <v>0</v>
      </c>
      <c r="BI15" s="10">
        <v>0</v>
      </c>
      <c r="BJ15" s="10">
        <v>0</v>
      </c>
      <c r="BK15" s="10">
        <v>0</v>
      </c>
      <c r="BL15" s="10">
        <v>0</v>
      </c>
      <c r="BM15" s="10">
        <v>0</v>
      </c>
      <c r="BN15" s="10">
        <v>0</v>
      </c>
      <c r="BP15" s="10">
        <v>173</v>
      </c>
      <c r="BQ15" s="10">
        <v>179</v>
      </c>
      <c r="BR15" s="10">
        <v>173</v>
      </c>
      <c r="BS15" s="10">
        <v>179</v>
      </c>
      <c r="BT15" s="10">
        <v>179</v>
      </c>
      <c r="BU15" s="10">
        <v>173</v>
      </c>
      <c r="BV15" s="10">
        <v>179</v>
      </c>
      <c r="BW15" s="10">
        <v>173</v>
      </c>
      <c r="BX15" s="10">
        <v>179</v>
      </c>
      <c r="BY15" s="10">
        <v>179</v>
      </c>
      <c r="BZ15" s="10">
        <v>162</v>
      </c>
      <c r="CA15" s="10">
        <v>179</v>
      </c>
      <c r="CC15" s="10">
        <v>0</v>
      </c>
      <c r="CD15" s="10">
        <v>0</v>
      </c>
      <c r="CE15" s="10">
        <v>0</v>
      </c>
      <c r="CF15" s="10">
        <v>0</v>
      </c>
      <c r="CG15" s="10">
        <v>0</v>
      </c>
      <c r="CH15" s="10">
        <v>0</v>
      </c>
      <c r="CI15" s="10">
        <v>0</v>
      </c>
      <c r="CJ15" s="10">
        <v>0</v>
      </c>
      <c r="CK15" s="10">
        <v>0</v>
      </c>
      <c r="CL15" s="10">
        <v>0</v>
      </c>
      <c r="CM15" s="10">
        <v>0</v>
      </c>
      <c r="CN15" s="10">
        <v>0</v>
      </c>
      <c r="CP15" s="93">
        <f t="shared" si="0"/>
        <v>354.92289320909879</v>
      </c>
      <c r="CQ15" s="93">
        <v>0</v>
      </c>
      <c r="CR15" s="93">
        <v>0</v>
      </c>
      <c r="CS15" s="93">
        <v>0</v>
      </c>
      <c r="CT15" s="93">
        <v>0</v>
      </c>
      <c r="CU15" s="93">
        <v>0</v>
      </c>
      <c r="CV15" s="93">
        <v>0</v>
      </c>
      <c r="CW15" s="93">
        <v>0</v>
      </c>
      <c r="CX15" s="93">
        <v>0</v>
      </c>
      <c r="CY15" s="93">
        <v>0</v>
      </c>
      <c r="DA15" s="93">
        <f t="shared" si="1"/>
        <v>0</v>
      </c>
      <c r="DB15" s="93">
        <v>0</v>
      </c>
      <c r="DC15" s="93">
        <v>0</v>
      </c>
      <c r="DD15" s="93">
        <v>0</v>
      </c>
      <c r="DE15" s="93">
        <v>0</v>
      </c>
      <c r="DF15" s="93">
        <v>0</v>
      </c>
      <c r="DG15" s="93">
        <v>0</v>
      </c>
      <c r="DH15" s="93">
        <v>0</v>
      </c>
      <c r="DI15" s="93">
        <v>0</v>
      </c>
      <c r="DJ15" s="93">
        <v>0</v>
      </c>
      <c r="DL15" s="93">
        <f t="shared" si="2"/>
        <v>2107</v>
      </c>
      <c r="DM15" s="93">
        <v>2109</v>
      </c>
      <c r="DN15" s="93">
        <v>2109</v>
      </c>
      <c r="DO15" s="93">
        <v>2109</v>
      </c>
      <c r="DP15" s="93">
        <v>2109</v>
      </c>
      <c r="DQ15" s="93">
        <v>2109</v>
      </c>
      <c r="DR15" s="93">
        <v>2109</v>
      </c>
      <c r="DS15" s="93">
        <v>2109</v>
      </c>
      <c r="DT15" s="93">
        <v>2109</v>
      </c>
      <c r="DU15" s="93">
        <v>2109</v>
      </c>
      <c r="DW15" s="93">
        <f t="shared" si="3"/>
        <v>0</v>
      </c>
      <c r="DX15" s="93">
        <v>0</v>
      </c>
      <c r="DY15" s="93">
        <v>0</v>
      </c>
      <c r="DZ15" s="93">
        <v>0</v>
      </c>
      <c r="EA15" s="93">
        <v>0</v>
      </c>
      <c r="EB15" s="93">
        <v>0</v>
      </c>
      <c r="EC15" s="93">
        <v>0</v>
      </c>
      <c r="ED15" s="93">
        <v>0</v>
      </c>
      <c r="EE15" s="93">
        <v>0</v>
      </c>
      <c r="EF15" s="93">
        <v>0</v>
      </c>
    </row>
    <row r="16" spans="2:136" x14ac:dyDescent="0.2">
      <c r="D16" s="10" t="s">
        <v>709</v>
      </c>
      <c r="E16" s="91">
        <v>53.678699999999999</v>
      </c>
      <c r="F16" s="92">
        <v>-1.4769000000000001</v>
      </c>
      <c r="G16" s="10" t="s">
        <v>640</v>
      </c>
      <c r="I16" s="10">
        <v>2334</v>
      </c>
      <c r="J16" s="10" t="s">
        <v>298</v>
      </c>
      <c r="K16" s="94">
        <v>0.20300000000000001</v>
      </c>
      <c r="L16" s="10" t="s">
        <v>294</v>
      </c>
      <c r="M16" s="10" t="s">
        <v>65</v>
      </c>
      <c r="N16" s="106" t="s">
        <v>1648</v>
      </c>
      <c r="O16" s="95" t="s">
        <v>65</v>
      </c>
      <c r="P16" s="10" t="s">
        <v>305</v>
      </c>
      <c r="Q16" s="10"/>
      <c r="S16" s="10" t="s">
        <v>1653</v>
      </c>
      <c r="T16" s="10" t="s">
        <v>65</v>
      </c>
      <c r="U16" s="10" t="s">
        <v>65</v>
      </c>
      <c r="W16" s="10" t="s">
        <v>299</v>
      </c>
      <c r="X16" s="10" t="s">
        <v>65</v>
      </c>
      <c r="Y16" s="10" t="s">
        <v>299</v>
      </c>
      <c r="Z16" s="10" t="s">
        <v>65</v>
      </c>
      <c r="AB16" s="10" t="s">
        <v>1657</v>
      </c>
      <c r="AC16" s="107">
        <v>46477</v>
      </c>
      <c r="AE16" s="10"/>
      <c r="AG16" s="10" t="s">
        <v>693</v>
      </c>
      <c r="AH16" s="10" t="s">
        <v>1663</v>
      </c>
      <c r="AI16" s="99">
        <v>1</v>
      </c>
      <c r="AJ16" s="10" t="s">
        <v>304</v>
      </c>
      <c r="AK16" s="10" t="s">
        <v>1663</v>
      </c>
      <c r="AL16" s="10" t="s">
        <v>1663</v>
      </c>
      <c r="AM16" s="10" t="s">
        <v>1663</v>
      </c>
      <c r="AN16" s="10" t="s">
        <v>1663</v>
      </c>
      <c r="AP16" s="93">
        <v>-148.3881240251016</v>
      </c>
      <c r="AQ16" s="93">
        <v>-41.714160411868079</v>
      </c>
      <c r="AR16" s="93">
        <v>-37.935323808585451</v>
      </c>
      <c r="AS16" s="93">
        <v>-28.154749493279382</v>
      </c>
      <c r="AT16" s="93">
        <v>78.738734912353323</v>
      </c>
      <c r="AU16" s="93">
        <v>61.404302216147443</v>
      </c>
      <c r="AV16" s="93">
        <v>142.79972171377943</v>
      </c>
      <c r="AW16" s="93">
        <v>119.51040749332586</v>
      </c>
      <c r="AX16" s="93">
        <v>62.140312114012261</v>
      </c>
      <c r="AY16" s="93">
        <v>10.070310197874278</v>
      </c>
      <c r="AZ16" s="93">
        <v>3.6116336893347807</v>
      </c>
      <c r="BA16" s="93">
        <v>-42.092855211224446</v>
      </c>
      <c r="BC16" s="10">
        <v>0</v>
      </c>
      <c r="BD16" s="10">
        <v>0</v>
      </c>
      <c r="BE16" s="10">
        <v>0</v>
      </c>
      <c r="BF16" s="10">
        <v>0</v>
      </c>
      <c r="BG16" s="10">
        <v>0</v>
      </c>
      <c r="BH16" s="10">
        <v>0</v>
      </c>
      <c r="BI16" s="10">
        <v>0</v>
      </c>
      <c r="BJ16" s="10">
        <v>0</v>
      </c>
      <c r="BK16" s="10">
        <v>0</v>
      </c>
      <c r="BL16" s="10">
        <v>0</v>
      </c>
      <c r="BM16" s="10">
        <v>0</v>
      </c>
      <c r="BN16" s="10">
        <v>0</v>
      </c>
      <c r="BP16" s="10">
        <v>302</v>
      </c>
      <c r="BQ16" s="10">
        <v>312</v>
      </c>
      <c r="BR16" s="10">
        <v>302</v>
      </c>
      <c r="BS16" s="10">
        <v>312</v>
      </c>
      <c r="BT16" s="10">
        <v>312</v>
      </c>
      <c r="BU16" s="10">
        <v>302</v>
      </c>
      <c r="BV16" s="10">
        <v>312</v>
      </c>
      <c r="BW16" s="10">
        <v>302</v>
      </c>
      <c r="BX16" s="10">
        <v>312</v>
      </c>
      <c r="BY16" s="10">
        <v>312</v>
      </c>
      <c r="BZ16" s="10">
        <v>282</v>
      </c>
      <c r="CA16" s="10">
        <v>312</v>
      </c>
      <c r="CC16" s="10">
        <v>0</v>
      </c>
      <c r="CD16" s="10">
        <v>0</v>
      </c>
      <c r="CE16" s="10">
        <v>0</v>
      </c>
      <c r="CF16" s="10">
        <v>0</v>
      </c>
      <c r="CG16" s="10">
        <v>0</v>
      </c>
      <c r="CH16" s="10">
        <v>0</v>
      </c>
      <c r="CI16" s="10">
        <v>0</v>
      </c>
      <c r="CJ16" s="10">
        <v>0</v>
      </c>
      <c r="CK16" s="10">
        <v>0</v>
      </c>
      <c r="CL16" s="10">
        <v>0</v>
      </c>
      <c r="CM16" s="10">
        <v>0</v>
      </c>
      <c r="CN16" s="10">
        <v>0</v>
      </c>
      <c r="CP16" s="93">
        <f t="shared" si="0"/>
        <v>179.99020938676841</v>
      </c>
      <c r="CQ16" s="93">
        <v>0</v>
      </c>
      <c r="CR16" s="93">
        <v>0</v>
      </c>
      <c r="CS16" s="93">
        <v>0</v>
      </c>
      <c r="CT16" s="93">
        <v>0</v>
      </c>
      <c r="CU16" s="93">
        <v>0</v>
      </c>
      <c r="CV16" s="93">
        <v>0</v>
      </c>
      <c r="CW16" s="93">
        <v>0</v>
      </c>
      <c r="CX16" s="93">
        <v>0</v>
      </c>
      <c r="CY16" s="93">
        <v>0</v>
      </c>
      <c r="DA16" s="93">
        <f t="shared" si="1"/>
        <v>0</v>
      </c>
      <c r="DB16" s="93">
        <v>0</v>
      </c>
      <c r="DC16" s="93">
        <v>0</v>
      </c>
      <c r="DD16" s="93">
        <v>0</v>
      </c>
      <c r="DE16" s="93">
        <v>0</v>
      </c>
      <c r="DF16" s="93">
        <v>0</v>
      </c>
      <c r="DG16" s="93">
        <v>0</v>
      </c>
      <c r="DH16" s="93">
        <v>0</v>
      </c>
      <c r="DI16" s="93">
        <v>0</v>
      </c>
      <c r="DJ16" s="93">
        <v>0</v>
      </c>
      <c r="DL16" s="93">
        <f t="shared" si="2"/>
        <v>3674</v>
      </c>
      <c r="DM16" s="93">
        <v>3674</v>
      </c>
      <c r="DN16" s="93">
        <v>3674</v>
      </c>
      <c r="DO16" s="93">
        <v>3674</v>
      </c>
      <c r="DP16" s="93">
        <v>3674</v>
      </c>
      <c r="DQ16" s="93">
        <v>3674</v>
      </c>
      <c r="DR16" s="93">
        <v>3674</v>
      </c>
      <c r="DS16" s="93">
        <v>3674</v>
      </c>
      <c r="DT16" s="93">
        <v>3674</v>
      </c>
      <c r="DU16" s="93">
        <v>3674</v>
      </c>
      <c r="DW16" s="93">
        <f t="shared" si="3"/>
        <v>0</v>
      </c>
      <c r="DX16" s="93">
        <v>0</v>
      </c>
      <c r="DY16" s="93">
        <v>0</v>
      </c>
      <c r="DZ16" s="93">
        <v>0</v>
      </c>
      <c r="EA16" s="93">
        <v>0</v>
      </c>
      <c r="EB16" s="93">
        <v>0</v>
      </c>
      <c r="EC16" s="93">
        <v>0</v>
      </c>
      <c r="ED16" s="93">
        <v>0</v>
      </c>
      <c r="EE16" s="93">
        <v>0</v>
      </c>
      <c r="EF16" s="93">
        <v>0</v>
      </c>
    </row>
    <row r="17" spans="4:136" x14ac:dyDescent="0.2">
      <c r="D17" s="10" t="s">
        <v>697</v>
      </c>
      <c r="E17" s="91">
        <v>53.744900000000001</v>
      </c>
      <c r="F17" s="92">
        <v>-0.2356</v>
      </c>
      <c r="G17" s="10" t="s">
        <v>641</v>
      </c>
      <c r="I17" s="10">
        <v>11470</v>
      </c>
      <c r="J17" s="10" t="s">
        <v>298</v>
      </c>
      <c r="K17" s="94">
        <v>0.24</v>
      </c>
      <c r="L17" s="10" t="s">
        <v>294</v>
      </c>
      <c r="M17" s="10" t="s">
        <v>65</v>
      </c>
      <c r="N17" s="106" t="s">
        <v>1648</v>
      </c>
      <c r="O17" s="95" t="s">
        <v>65</v>
      </c>
      <c r="P17" s="10" t="s">
        <v>305</v>
      </c>
      <c r="Q17" s="10"/>
      <c r="S17" s="10" t="s">
        <v>1654</v>
      </c>
      <c r="T17" s="10" t="s">
        <v>65</v>
      </c>
      <c r="U17" s="10" t="s">
        <v>65</v>
      </c>
      <c r="W17" s="10" t="s">
        <v>299</v>
      </c>
      <c r="X17" s="10" t="s">
        <v>65</v>
      </c>
      <c r="Y17" s="10" t="s">
        <v>299</v>
      </c>
      <c r="Z17" s="10" t="s">
        <v>65</v>
      </c>
      <c r="AB17" s="10" t="s">
        <v>1657</v>
      </c>
      <c r="AC17" s="107">
        <v>47099</v>
      </c>
      <c r="AE17" s="10"/>
      <c r="AG17" s="10" t="s">
        <v>693</v>
      </c>
      <c r="AH17" s="10" t="s">
        <v>1663</v>
      </c>
      <c r="AI17" s="99">
        <v>1</v>
      </c>
      <c r="AJ17" s="10" t="s">
        <v>304</v>
      </c>
      <c r="AK17" s="10" t="s">
        <v>1663</v>
      </c>
      <c r="AL17" s="10" t="s">
        <v>1663</v>
      </c>
      <c r="AM17" s="10" t="s">
        <v>1663</v>
      </c>
      <c r="AN17" s="10" t="s">
        <v>1663</v>
      </c>
      <c r="AP17" s="93">
        <v>-106.64143281030579</v>
      </c>
      <c r="AQ17" s="93">
        <v>-148.41240580029785</v>
      </c>
      <c r="AR17" s="93">
        <v>-453.25565251402168</v>
      </c>
      <c r="AS17" s="93">
        <v>-427.30170921297554</v>
      </c>
      <c r="AT17" s="93">
        <v>-456.54990539242976</v>
      </c>
      <c r="AU17" s="93">
        <v>-303.14606332793505</v>
      </c>
      <c r="AV17" s="93">
        <v>-169.04600103864937</v>
      </c>
      <c r="AW17" s="93">
        <v>-77.133566151123659</v>
      </c>
      <c r="AX17" s="93">
        <v>-446.43034315798332</v>
      </c>
      <c r="AY17" s="93">
        <v>-317.43928441435014</v>
      </c>
      <c r="AZ17" s="93">
        <v>-94.284605398274834</v>
      </c>
      <c r="BA17" s="93">
        <v>-687.4974539965749</v>
      </c>
      <c r="BC17" s="10">
        <v>0</v>
      </c>
      <c r="BD17" s="10">
        <v>0</v>
      </c>
      <c r="BE17" s="10">
        <v>0</v>
      </c>
      <c r="BF17" s="10">
        <v>0</v>
      </c>
      <c r="BG17" s="10">
        <v>0</v>
      </c>
      <c r="BH17" s="10">
        <v>0</v>
      </c>
      <c r="BI17" s="10">
        <v>0</v>
      </c>
      <c r="BJ17" s="10">
        <v>0</v>
      </c>
      <c r="BK17" s="10">
        <v>0</v>
      </c>
      <c r="BL17" s="10">
        <v>0</v>
      </c>
      <c r="BM17" s="10">
        <v>0</v>
      </c>
      <c r="BN17" s="10">
        <v>0</v>
      </c>
      <c r="BP17" s="10">
        <v>1120</v>
      </c>
      <c r="BQ17" s="10">
        <v>1157</v>
      </c>
      <c r="BR17" s="10">
        <v>1120</v>
      </c>
      <c r="BS17" s="10">
        <v>1157</v>
      </c>
      <c r="BT17" s="10">
        <v>1157</v>
      </c>
      <c r="BU17" s="10">
        <v>1120</v>
      </c>
      <c r="BV17" s="10">
        <v>1157</v>
      </c>
      <c r="BW17" s="10">
        <v>1120</v>
      </c>
      <c r="BX17" s="10">
        <v>1157</v>
      </c>
      <c r="BY17" s="10">
        <v>1157</v>
      </c>
      <c r="BZ17" s="10">
        <v>1045</v>
      </c>
      <c r="CA17" s="10">
        <v>1157</v>
      </c>
      <c r="CC17" s="10">
        <v>0</v>
      </c>
      <c r="CD17" s="10">
        <v>0</v>
      </c>
      <c r="CE17" s="10">
        <v>0</v>
      </c>
      <c r="CF17" s="10">
        <v>0</v>
      </c>
      <c r="CG17" s="10">
        <v>0</v>
      </c>
      <c r="CH17" s="10">
        <v>0</v>
      </c>
      <c r="CI17" s="10">
        <v>0</v>
      </c>
      <c r="CJ17" s="10">
        <v>0</v>
      </c>
      <c r="CK17" s="10">
        <v>0</v>
      </c>
      <c r="CL17" s="10">
        <v>0</v>
      </c>
      <c r="CM17" s="10">
        <v>0</v>
      </c>
      <c r="CN17" s="10">
        <v>0</v>
      </c>
      <c r="CP17" s="93">
        <f t="shared" si="0"/>
        <v>-3687.1384232149221</v>
      </c>
      <c r="CQ17" s="93">
        <v>0</v>
      </c>
      <c r="CR17" s="93">
        <v>0</v>
      </c>
      <c r="CS17" s="93">
        <v>0</v>
      </c>
      <c r="CT17" s="93">
        <v>0</v>
      </c>
      <c r="CU17" s="93">
        <v>0</v>
      </c>
      <c r="CV17" s="93">
        <v>0</v>
      </c>
      <c r="CW17" s="93">
        <v>0</v>
      </c>
      <c r="CX17" s="93">
        <v>0</v>
      </c>
      <c r="CY17" s="93">
        <v>0</v>
      </c>
      <c r="DA17" s="93">
        <f t="shared" si="1"/>
        <v>0</v>
      </c>
      <c r="DB17" s="93">
        <v>0</v>
      </c>
      <c r="DC17" s="93">
        <v>0</v>
      </c>
      <c r="DD17" s="93">
        <v>0</v>
      </c>
      <c r="DE17" s="93">
        <v>0</v>
      </c>
      <c r="DF17" s="93">
        <v>0</v>
      </c>
      <c r="DG17" s="93">
        <v>0</v>
      </c>
      <c r="DH17" s="93">
        <v>0</v>
      </c>
      <c r="DI17" s="93">
        <v>0</v>
      </c>
      <c r="DJ17" s="93">
        <v>0</v>
      </c>
      <c r="DL17" s="93">
        <f t="shared" si="2"/>
        <v>13624</v>
      </c>
      <c r="DM17" s="93">
        <v>15330</v>
      </c>
      <c r="DN17" s="93">
        <v>15330</v>
      </c>
      <c r="DO17" s="93">
        <v>15330</v>
      </c>
      <c r="DP17" s="93">
        <v>19346</v>
      </c>
      <c r="DQ17" s="93">
        <v>19346</v>
      </c>
      <c r="DR17" s="93">
        <v>19346</v>
      </c>
      <c r="DS17" s="93">
        <v>19346</v>
      </c>
      <c r="DT17" s="93">
        <v>19346</v>
      </c>
      <c r="DU17" s="93">
        <v>19346</v>
      </c>
      <c r="DW17" s="93">
        <f t="shared" si="3"/>
        <v>0</v>
      </c>
      <c r="DX17" s="93">
        <v>0</v>
      </c>
      <c r="DY17" s="93">
        <v>0</v>
      </c>
      <c r="DZ17" s="93">
        <v>0</v>
      </c>
      <c r="EA17" s="93">
        <v>0</v>
      </c>
      <c r="EB17" s="93">
        <v>0</v>
      </c>
      <c r="EC17" s="93">
        <v>0</v>
      </c>
      <c r="ED17" s="93">
        <v>0</v>
      </c>
      <c r="EE17" s="93">
        <v>0</v>
      </c>
      <c r="EF17" s="93">
        <v>0</v>
      </c>
    </row>
    <row r="18" spans="4:136" x14ac:dyDescent="0.2">
      <c r="D18" s="10" t="s">
        <v>696</v>
      </c>
      <c r="E18" s="91">
        <v>53.779499999999999</v>
      </c>
      <c r="F18" s="92">
        <v>-1.5058</v>
      </c>
      <c r="G18" s="10" t="s">
        <v>642</v>
      </c>
      <c r="I18" s="10">
        <v>32309</v>
      </c>
      <c r="J18" s="10" t="s">
        <v>298</v>
      </c>
      <c r="K18" s="94">
        <v>0.25009999999999999</v>
      </c>
      <c r="L18" s="10" t="s">
        <v>294</v>
      </c>
      <c r="M18" s="10" t="s">
        <v>65</v>
      </c>
      <c r="N18" s="106" t="s">
        <v>1648</v>
      </c>
      <c r="O18" s="95" t="s">
        <v>65</v>
      </c>
      <c r="P18" s="10" t="s">
        <v>305</v>
      </c>
      <c r="Q18" s="10"/>
      <c r="S18" s="10" t="s">
        <v>1654</v>
      </c>
      <c r="T18" s="10" t="s">
        <v>65</v>
      </c>
      <c r="U18" s="10" t="s">
        <v>65</v>
      </c>
      <c r="W18" s="10" t="s">
        <v>299</v>
      </c>
      <c r="X18" s="10" t="s">
        <v>65</v>
      </c>
      <c r="Y18" s="10" t="s">
        <v>299</v>
      </c>
      <c r="Z18" s="10" t="s">
        <v>65</v>
      </c>
      <c r="AB18" s="10" t="s">
        <v>632</v>
      </c>
      <c r="AC18" s="10" t="s">
        <v>632</v>
      </c>
      <c r="AE18" s="10"/>
      <c r="AG18" s="10" t="s">
        <v>693</v>
      </c>
      <c r="AH18" s="10" t="s">
        <v>1663</v>
      </c>
      <c r="AI18" s="99">
        <v>1</v>
      </c>
      <c r="AJ18" s="10" t="s">
        <v>304</v>
      </c>
      <c r="AK18" s="10" t="s">
        <v>1663</v>
      </c>
      <c r="AL18" s="10" t="s">
        <v>1663</v>
      </c>
      <c r="AM18" s="10" t="s">
        <v>1663</v>
      </c>
      <c r="AN18" s="10" t="s">
        <v>1663</v>
      </c>
      <c r="AP18" s="93">
        <v>-1312.1351459711927</v>
      </c>
      <c r="AQ18" s="93">
        <v>-1580.2775040591023</v>
      </c>
      <c r="AR18" s="93">
        <v>-1735.8232649552101</v>
      </c>
      <c r="AS18" s="93">
        <v>-1382.262183961031</v>
      </c>
      <c r="AT18" s="93">
        <v>-992.90646900923275</v>
      </c>
      <c r="AU18" s="93">
        <v>-1408.9787530205977</v>
      </c>
      <c r="AV18" s="93">
        <v>-1075.6751464070776</v>
      </c>
      <c r="AW18" s="93">
        <v>-1439.0520612952432</v>
      </c>
      <c r="AX18" s="93">
        <v>-962.37036412709313</v>
      </c>
      <c r="AY18" s="93">
        <v>-1237.6221162567831</v>
      </c>
      <c r="AZ18" s="93">
        <v>-1716.9614380888524</v>
      </c>
      <c r="BA18" s="93">
        <v>-895.9978402581155</v>
      </c>
      <c r="BC18" s="10">
        <v>0</v>
      </c>
      <c r="BD18" s="10">
        <v>0</v>
      </c>
      <c r="BE18" s="10">
        <v>0</v>
      </c>
      <c r="BF18" s="10">
        <v>0</v>
      </c>
      <c r="BG18" s="10">
        <v>0</v>
      </c>
      <c r="BH18" s="10">
        <v>0</v>
      </c>
      <c r="BI18" s="10">
        <v>0</v>
      </c>
      <c r="BJ18" s="10">
        <v>0</v>
      </c>
      <c r="BK18" s="10">
        <v>0</v>
      </c>
      <c r="BL18" s="10">
        <v>0</v>
      </c>
      <c r="BM18" s="10">
        <v>0</v>
      </c>
      <c r="BN18" s="10">
        <v>0</v>
      </c>
      <c r="BP18" s="10">
        <v>2711</v>
      </c>
      <c r="BQ18" s="10">
        <v>2802</v>
      </c>
      <c r="BR18" s="10">
        <v>2711</v>
      </c>
      <c r="BS18" s="10">
        <v>2802</v>
      </c>
      <c r="BT18" s="10">
        <v>2802</v>
      </c>
      <c r="BU18" s="10">
        <v>2711</v>
      </c>
      <c r="BV18" s="10">
        <v>2802</v>
      </c>
      <c r="BW18" s="10">
        <v>2711</v>
      </c>
      <c r="BX18" s="10">
        <v>2802</v>
      </c>
      <c r="BY18" s="10">
        <v>2802</v>
      </c>
      <c r="BZ18" s="10">
        <v>2531</v>
      </c>
      <c r="CA18" s="10">
        <v>2802</v>
      </c>
      <c r="CC18" s="10">
        <v>0</v>
      </c>
      <c r="CD18" s="10">
        <v>0</v>
      </c>
      <c r="CE18" s="10">
        <v>0</v>
      </c>
      <c r="CF18" s="10">
        <v>0</v>
      </c>
      <c r="CG18" s="10">
        <v>0</v>
      </c>
      <c r="CH18" s="10">
        <v>0</v>
      </c>
      <c r="CI18" s="10">
        <v>0</v>
      </c>
      <c r="CJ18" s="10">
        <v>0</v>
      </c>
      <c r="CK18" s="10">
        <v>0</v>
      </c>
      <c r="CL18" s="10">
        <v>0</v>
      </c>
      <c r="CM18" s="10">
        <v>0</v>
      </c>
      <c r="CN18" s="10">
        <v>0</v>
      </c>
      <c r="CP18" s="93">
        <f t="shared" si="0"/>
        <v>-15740.062287409532</v>
      </c>
      <c r="CQ18" s="93">
        <v>0</v>
      </c>
      <c r="CR18" s="93">
        <v>0</v>
      </c>
      <c r="CS18" s="93">
        <v>0</v>
      </c>
      <c r="CT18" s="93">
        <v>0</v>
      </c>
      <c r="CU18" s="93">
        <v>0</v>
      </c>
      <c r="CV18" s="93">
        <v>0</v>
      </c>
      <c r="CW18" s="93">
        <v>0</v>
      </c>
      <c r="CX18" s="93">
        <v>0</v>
      </c>
      <c r="CY18" s="93">
        <v>0</v>
      </c>
      <c r="DA18" s="93">
        <f t="shared" si="1"/>
        <v>0</v>
      </c>
      <c r="DB18" s="93">
        <v>0</v>
      </c>
      <c r="DC18" s="93">
        <v>0</v>
      </c>
      <c r="DD18" s="93">
        <v>0</v>
      </c>
      <c r="DE18" s="93">
        <v>0</v>
      </c>
      <c r="DF18" s="93">
        <v>0</v>
      </c>
      <c r="DG18" s="93">
        <v>0</v>
      </c>
      <c r="DH18" s="93">
        <v>0</v>
      </c>
      <c r="DI18" s="93">
        <v>0</v>
      </c>
      <c r="DJ18" s="93">
        <v>0</v>
      </c>
      <c r="DL18" s="93">
        <f t="shared" si="2"/>
        <v>32989</v>
      </c>
      <c r="DM18" s="93">
        <v>32987</v>
      </c>
      <c r="DN18" s="93">
        <v>32987</v>
      </c>
      <c r="DO18" s="93">
        <v>32987</v>
      </c>
      <c r="DP18" s="93">
        <v>32987</v>
      </c>
      <c r="DQ18" s="93">
        <v>32987</v>
      </c>
      <c r="DR18" s="93">
        <v>32987</v>
      </c>
      <c r="DS18" s="93">
        <v>32987</v>
      </c>
      <c r="DT18" s="93">
        <v>32987</v>
      </c>
      <c r="DU18" s="93">
        <v>32987</v>
      </c>
      <c r="DW18" s="93">
        <f t="shared" si="3"/>
        <v>0</v>
      </c>
      <c r="DX18" s="93">
        <v>0</v>
      </c>
      <c r="DY18" s="93">
        <v>0</v>
      </c>
      <c r="DZ18" s="93">
        <v>0</v>
      </c>
      <c r="EA18" s="93">
        <v>0</v>
      </c>
      <c r="EB18" s="93">
        <v>0</v>
      </c>
      <c r="EC18" s="93">
        <v>0</v>
      </c>
      <c r="ED18" s="93">
        <v>0</v>
      </c>
      <c r="EE18" s="93">
        <v>0</v>
      </c>
      <c r="EF18" s="93">
        <v>0</v>
      </c>
    </row>
    <row r="19" spans="4:136" x14ac:dyDescent="0.2">
      <c r="D19" s="10" t="s">
        <v>710</v>
      </c>
      <c r="E19" s="91">
        <v>53.557600000000001</v>
      </c>
      <c r="F19" s="92">
        <v>-1.4291</v>
      </c>
      <c r="G19" s="10" t="s">
        <v>643</v>
      </c>
      <c r="I19" s="10">
        <v>2431</v>
      </c>
      <c r="J19" s="10" t="s">
        <v>298</v>
      </c>
      <c r="K19" s="94">
        <v>0.2135</v>
      </c>
      <c r="L19" s="10" t="s">
        <v>294</v>
      </c>
      <c r="M19" s="10" t="s">
        <v>65</v>
      </c>
      <c r="N19" s="106" t="s">
        <v>1648</v>
      </c>
      <c r="O19" s="95" t="s">
        <v>65</v>
      </c>
      <c r="P19" s="10" t="s">
        <v>305</v>
      </c>
      <c r="Q19" s="10"/>
      <c r="S19" s="10" t="s">
        <v>1653</v>
      </c>
      <c r="T19" s="10" t="s">
        <v>65</v>
      </c>
      <c r="U19" s="10" t="s">
        <v>65</v>
      </c>
      <c r="W19" s="10" t="s">
        <v>299</v>
      </c>
      <c r="X19" s="10" t="s">
        <v>65</v>
      </c>
      <c r="Y19" s="10" t="s">
        <v>299</v>
      </c>
      <c r="Z19" s="10" t="s">
        <v>65</v>
      </c>
      <c r="AB19" s="10" t="s">
        <v>1657</v>
      </c>
      <c r="AC19" s="107">
        <v>46477</v>
      </c>
      <c r="AE19" s="10"/>
      <c r="AG19" s="10" t="s">
        <v>693</v>
      </c>
      <c r="AH19" s="10" t="s">
        <v>1663</v>
      </c>
      <c r="AI19" s="99">
        <v>1</v>
      </c>
      <c r="AJ19" s="10" t="s">
        <v>304</v>
      </c>
      <c r="AK19" s="10" t="s">
        <v>1663</v>
      </c>
      <c r="AL19" s="10" t="s">
        <v>1663</v>
      </c>
      <c r="AM19" s="10" t="s">
        <v>1663</v>
      </c>
      <c r="AN19" s="10" t="s">
        <v>1663</v>
      </c>
      <c r="AP19" s="93">
        <v>-40.208110781700782</v>
      </c>
      <c r="AQ19" s="93">
        <v>76.816860364581487</v>
      </c>
      <c r="AR19" s="93">
        <v>28.187054356486556</v>
      </c>
      <c r="AS19" s="93">
        <v>71.759456092003688</v>
      </c>
      <c r="AT19" s="93">
        <v>105.10003503960181</v>
      </c>
      <c r="AU19" s="93">
        <v>57.26604253646201</v>
      </c>
      <c r="AV19" s="93">
        <v>82.813440490440598</v>
      </c>
      <c r="AW19" s="93">
        <v>-12.423914750761867</v>
      </c>
      <c r="AX19" s="93">
        <v>-71.669823646554448</v>
      </c>
      <c r="AY19" s="93">
        <v>6.6959736051752543</v>
      </c>
      <c r="AZ19" s="93">
        <v>66.861199729201473</v>
      </c>
      <c r="BA19" s="93">
        <v>29.34385902409872</v>
      </c>
      <c r="BC19" s="10">
        <v>0</v>
      </c>
      <c r="BD19" s="10">
        <v>0</v>
      </c>
      <c r="BE19" s="10">
        <v>0</v>
      </c>
      <c r="BF19" s="10">
        <v>0</v>
      </c>
      <c r="BG19" s="10">
        <v>0</v>
      </c>
      <c r="BH19" s="10">
        <v>0</v>
      </c>
      <c r="BI19" s="10">
        <v>0</v>
      </c>
      <c r="BJ19" s="10">
        <v>0</v>
      </c>
      <c r="BK19" s="10">
        <v>0</v>
      </c>
      <c r="BL19" s="10">
        <v>0</v>
      </c>
      <c r="BM19" s="10">
        <v>0</v>
      </c>
      <c r="BN19" s="10">
        <v>0</v>
      </c>
      <c r="BP19" s="10">
        <v>334</v>
      </c>
      <c r="BQ19" s="10">
        <v>345</v>
      </c>
      <c r="BR19" s="10">
        <v>334</v>
      </c>
      <c r="BS19" s="10">
        <v>345</v>
      </c>
      <c r="BT19" s="10">
        <v>345</v>
      </c>
      <c r="BU19" s="10">
        <v>334</v>
      </c>
      <c r="BV19" s="10">
        <v>345</v>
      </c>
      <c r="BW19" s="10">
        <v>334</v>
      </c>
      <c r="BX19" s="10">
        <v>345</v>
      </c>
      <c r="BY19" s="10">
        <v>345</v>
      </c>
      <c r="BZ19" s="10">
        <v>312</v>
      </c>
      <c r="CA19" s="10">
        <v>345</v>
      </c>
      <c r="CC19" s="10">
        <v>0</v>
      </c>
      <c r="CD19" s="10">
        <v>0</v>
      </c>
      <c r="CE19" s="10">
        <v>0</v>
      </c>
      <c r="CF19" s="10">
        <v>0</v>
      </c>
      <c r="CG19" s="10">
        <v>0</v>
      </c>
      <c r="CH19" s="10">
        <v>0</v>
      </c>
      <c r="CI19" s="10">
        <v>0</v>
      </c>
      <c r="CJ19" s="10">
        <v>0</v>
      </c>
      <c r="CK19" s="10">
        <v>0</v>
      </c>
      <c r="CL19" s="10">
        <v>0</v>
      </c>
      <c r="CM19" s="10">
        <v>0</v>
      </c>
      <c r="CN19" s="10">
        <v>0</v>
      </c>
      <c r="CP19" s="93">
        <f t="shared" si="0"/>
        <v>400.54207205903452</v>
      </c>
      <c r="CQ19" s="93">
        <v>0</v>
      </c>
      <c r="CR19" s="93">
        <v>0</v>
      </c>
      <c r="CS19" s="93">
        <v>0</v>
      </c>
      <c r="CT19" s="93">
        <v>0</v>
      </c>
      <c r="CU19" s="93">
        <v>0</v>
      </c>
      <c r="CV19" s="93">
        <v>0</v>
      </c>
      <c r="CW19" s="93">
        <v>0</v>
      </c>
      <c r="CX19" s="93">
        <v>0</v>
      </c>
      <c r="CY19" s="93">
        <v>0</v>
      </c>
      <c r="DA19" s="93">
        <f t="shared" si="1"/>
        <v>0</v>
      </c>
      <c r="DB19" s="93">
        <v>0</v>
      </c>
      <c r="DC19" s="93">
        <v>0</v>
      </c>
      <c r="DD19" s="93">
        <v>0</v>
      </c>
      <c r="DE19" s="93">
        <v>0</v>
      </c>
      <c r="DF19" s="93">
        <v>0</v>
      </c>
      <c r="DG19" s="93">
        <v>0</v>
      </c>
      <c r="DH19" s="93">
        <v>0</v>
      </c>
      <c r="DI19" s="93">
        <v>0</v>
      </c>
      <c r="DJ19" s="93">
        <v>0</v>
      </c>
      <c r="DL19" s="93">
        <f t="shared" si="2"/>
        <v>4063</v>
      </c>
      <c r="DM19" s="93">
        <v>4065</v>
      </c>
      <c r="DN19" s="93">
        <v>4065</v>
      </c>
      <c r="DO19" s="93">
        <v>4065</v>
      </c>
      <c r="DP19" s="93">
        <v>4065</v>
      </c>
      <c r="DQ19" s="93">
        <v>4065</v>
      </c>
      <c r="DR19" s="93">
        <v>4065</v>
      </c>
      <c r="DS19" s="93">
        <v>4065</v>
      </c>
      <c r="DT19" s="93">
        <v>4065</v>
      </c>
      <c r="DU19" s="93">
        <v>4065</v>
      </c>
      <c r="DW19" s="93">
        <f t="shared" si="3"/>
        <v>0</v>
      </c>
      <c r="DX19" s="93">
        <v>0</v>
      </c>
      <c r="DY19" s="93">
        <v>0</v>
      </c>
      <c r="DZ19" s="93">
        <v>0</v>
      </c>
      <c r="EA19" s="93">
        <v>0</v>
      </c>
      <c r="EB19" s="93">
        <v>0</v>
      </c>
      <c r="EC19" s="93">
        <v>0</v>
      </c>
      <c r="ED19" s="93">
        <v>0</v>
      </c>
      <c r="EE19" s="93">
        <v>0</v>
      </c>
      <c r="EF19" s="93">
        <v>0</v>
      </c>
    </row>
    <row r="20" spans="4:136" x14ac:dyDescent="0.2">
      <c r="D20" s="10" t="s">
        <v>694</v>
      </c>
      <c r="E20" s="91">
        <v>53.264899999999997</v>
      </c>
      <c r="F20" s="92">
        <v>-1.4127000000000001</v>
      </c>
      <c r="G20" s="10" t="s">
        <v>644</v>
      </c>
      <c r="I20" s="10">
        <v>3255</v>
      </c>
      <c r="J20" s="10" t="s">
        <v>298</v>
      </c>
      <c r="K20" s="94">
        <v>0.24210000000000001</v>
      </c>
      <c r="L20" s="10" t="s">
        <v>294</v>
      </c>
      <c r="M20" s="95" t="s">
        <v>65</v>
      </c>
      <c r="N20" s="106" t="s">
        <v>1648</v>
      </c>
      <c r="O20" s="95" t="s">
        <v>65</v>
      </c>
      <c r="P20" s="10" t="s">
        <v>305</v>
      </c>
      <c r="Q20" s="10"/>
      <c r="S20" s="10" t="s">
        <v>1653</v>
      </c>
      <c r="T20" s="10" t="s">
        <v>65</v>
      </c>
      <c r="U20" s="10" t="s">
        <v>65</v>
      </c>
      <c r="W20" s="10" t="s">
        <v>299</v>
      </c>
      <c r="X20" s="10" t="s">
        <v>65</v>
      </c>
      <c r="Y20" s="10" t="s">
        <v>299</v>
      </c>
      <c r="Z20" s="10" t="s">
        <v>65</v>
      </c>
      <c r="AB20" s="10" t="s">
        <v>1657</v>
      </c>
      <c r="AC20" s="107">
        <v>46477</v>
      </c>
      <c r="AE20" s="10"/>
      <c r="AG20" s="10" t="s">
        <v>693</v>
      </c>
      <c r="AH20" s="10" t="s">
        <v>1663</v>
      </c>
      <c r="AI20" s="99">
        <v>1</v>
      </c>
      <c r="AJ20" s="10" t="s">
        <v>304</v>
      </c>
      <c r="AK20" s="10" t="s">
        <v>1663</v>
      </c>
      <c r="AL20" s="10" t="s">
        <v>1663</v>
      </c>
      <c r="AM20" s="10" t="s">
        <v>1663</v>
      </c>
      <c r="AN20" s="10" t="s">
        <v>1663</v>
      </c>
      <c r="AP20" s="93">
        <v>-75.852140736627746</v>
      </c>
      <c r="AQ20" s="93">
        <v>-61.179462218286972</v>
      </c>
      <c r="AR20" s="93">
        <v>-58.295096416799822</v>
      </c>
      <c r="AS20" s="93">
        <v>23.523610134095975</v>
      </c>
      <c r="AT20" s="93">
        <v>106.80238200574331</v>
      </c>
      <c r="AU20" s="93">
        <v>97.591017528680879</v>
      </c>
      <c r="AV20" s="93">
        <v>33.226002696955561</v>
      </c>
      <c r="AW20" s="93">
        <v>-4.377575413049783</v>
      </c>
      <c r="AX20" s="93">
        <v>106.81436175197416</v>
      </c>
      <c r="AY20" s="93">
        <v>5.1579129739161544</v>
      </c>
      <c r="AZ20" s="93">
        <v>102.41745153980679</v>
      </c>
      <c r="BA20" s="93">
        <v>5.6031328546943655</v>
      </c>
      <c r="BC20" s="10">
        <v>0</v>
      </c>
      <c r="BD20" s="10">
        <v>0</v>
      </c>
      <c r="BE20" s="10">
        <v>0</v>
      </c>
      <c r="BF20" s="10">
        <v>0</v>
      </c>
      <c r="BG20" s="10">
        <v>0</v>
      </c>
      <c r="BH20" s="10">
        <v>0</v>
      </c>
      <c r="BI20" s="10">
        <v>0</v>
      </c>
      <c r="BJ20" s="10">
        <v>0</v>
      </c>
      <c r="BK20" s="10">
        <v>0</v>
      </c>
      <c r="BL20" s="10">
        <v>0</v>
      </c>
      <c r="BM20" s="10">
        <v>0</v>
      </c>
      <c r="BN20" s="10">
        <v>0</v>
      </c>
      <c r="BP20" s="10">
        <v>427</v>
      </c>
      <c r="BQ20" s="10">
        <v>441</v>
      </c>
      <c r="BR20" s="10">
        <v>427</v>
      </c>
      <c r="BS20" s="10">
        <v>441</v>
      </c>
      <c r="BT20" s="10">
        <v>441</v>
      </c>
      <c r="BU20" s="10">
        <v>427</v>
      </c>
      <c r="BV20" s="10">
        <v>441</v>
      </c>
      <c r="BW20" s="10">
        <v>427</v>
      </c>
      <c r="BX20" s="10">
        <v>441</v>
      </c>
      <c r="BY20" s="10">
        <v>441</v>
      </c>
      <c r="BZ20" s="10">
        <v>398</v>
      </c>
      <c r="CA20" s="10">
        <v>441</v>
      </c>
      <c r="CC20" s="10">
        <v>0</v>
      </c>
      <c r="CD20" s="10">
        <v>0</v>
      </c>
      <c r="CE20" s="10">
        <v>0</v>
      </c>
      <c r="CF20" s="10">
        <v>0</v>
      </c>
      <c r="CG20" s="10">
        <v>0</v>
      </c>
      <c r="CH20" s="10">
        <v>0</v>
      </c>
      <c r="CI20" s="10">
        <v>0</v>
      </c>
      <c r="CJ20" s="10">
        <v>0</v>
      </c>
      <c r="CK20" s="10">
        <v>0</v>
      </c>
      <c r="CL20" s="10">
        <v>0</v>
      </c>
      <c r="CM20" s="10">
        <v>0</v>
      </c>
      <c r="CN20" s="10">
        <v>0</v>
      </c>
      <c r="CP20" s="93">
        <f t="shared" si="0"/>
        <v>281.43159670110288</v>
      </c>
      <c r="CQ20" s="93">
        <v>0</v>
      </c>
      <c r="CR20" s="93">
        <v>0</v>
      </c>
      <c r="CS20" s="93">
        <v>0</v>
      </c>
      <c r="CT20" s="93">
        <v>0</v>
      </c>
      <c r="CU20" s="93">
        <v>0</v>
      </c>
      <c r="CV20" s="93">
        <v>0</v>
      </c>
      <c r="CW20" s="93">
        <v>0</v>
      </c>
      <c r="CX20" s="93">
        <v>0</v>
      </c>
      <c r="CY20" s="93">
        <v>0</v>
      </c>
      <c r="DA20" s="93">
        <f t="shared" si="1"/>
        <v>0</v>
      </c>
      <c r="DB20" s="93">
        <v>0</v>
      </c>
      <c r="DC20" s="93">
        <v>0</v>
      </c>
      <c r="DD20" s="93">
        <v>0</v>
      </c>
      <c r="DE20" s="93">
        <v>0</v>
      </c>
      <c r="DF20" s="93">
        <v>0</v>
      </c>
      <c r="DG20" s="93">
        <v>0</v>
      </c>
      <c r="DH20" s="93">
        <v>0</v>
      </c>
      <c r="DI20" s="93">
        <v>0</v>
      </c>
      <c r="DJ20" s="93">
        <v>0</v>
      </c>
      <c r="DL20" s="93">
        <f t="shared" si="2"/>
        <v>5193</v>
      </c>
      <c r="DM20" s="93">
        <v>5194</v>
      </c>
      <c r="DN20" s="93">
        <v>5194</v>
      </c>
      <c r="DO20" s="93">
        <v>5194</v>
      </c>
      <c r="DP20" s="93">
        <v>5194</v>
      </c>
      <c r="DQ20" s="93">
        <v>5194</v>
      </c>
      <c r="DR20" s="93">
        <v>5194</v>
      </c>
      <c r="DS20" s="93">
        <v>5194</v>
      </c>
      <c r="DT20" s="93">
        <v>5194</v>
      </c>
      <c r="DU20" s="93">
        <v>5194</v>
      </c>
      <c r="DW20" s="93">
        <f t="shared" si="3"/>
        <v>0</v>
      </c>
      <c r="DX20" s="93">
        <v>0</v>
      </c>
      <c r="DY20" s="93">
        <v>0</v>
      </c>
      <c r="DZ20" s="93">
        <v>0</v>
      </c>
      <c r="EA20" s="93">
        <v>0</v>
      </c>
      <c r="EB20" s="93">
        <v>0</v>
      </c>
      <c r="EC20" s="93">
        <v>0</v>
      </c>
      <c r="ED20" s="93">
        <v>0</v>
      </c>
      <c r="EE20" s="93">
        <v>0</v>
      </c>
      <c r="EF20" s="93">
        <v>0</v>
      </c>
    </row>
    <row r="21" spans="4:136" x14ac:dyDescent="0.2">
      <c r="D21" s="10" t="s">
        <v>703</v>
      </c>
      <c r="E21" s="91">
        <v>53.547899999999998</v>
      </c>
      <c r="F21" s="92">
        <v>-1.0928</v>
      </c>
      <c r="G21" s="10" t="s">
        <v>645</v>
      </c>
      <c r="I21" s="10">
        <v>2904</v>
      </c>
      <c r="J21" s="10" t="s">
        <v>298</v>
      </c>
      <c r="K21" s="94">
        <v>0.19309999999999999</v>
      </c>
      <c r="L21" s="10" t="s">
        <v>294</v>
      </c>
      <c r="M21" s="10" t="s">
        <v>65</v>
      </c>
      <c r="N21" s="106" t="s">
        <v>1648</v>
      </c>
      <c r="O21" s="95" t="s">
        <v>65</v>
      </c>
      <c r="P21" s="10" t="s">
        <v>305</v>
      </c>
      <c r="Q21" s="10"/>
      <c r="S21" s="10" t="s">
        <v>1653</v>
      </c>
      <c r="T21" s="10" t="s">
        <v>65</v>
      </c>
      <c r="U21" s="10" t="s">
        <v>65</v>
      </c>
      <c r="W21" s="10" t="s">
        <v>299</v>
      </c>
      <c r="X21" s="10" t="s">
        <v>65</v>
      </c>
      <c r="Y21" s="10" t="s">
        <v>299</v>
      </c>
      <c r="Z21" s="10" t="s">
        <v>65</v>
      </c>
      <c r="AB21" s="10" t="s">
        <v>1657</v>
      </c>
      <c r="AC21" s="107">
        <v>46477</v>
      </c>
      <c r="AE21" s="10"/>
      <c r="AG21" s="10" t="s">
        <v>693</v>
      </c>
      <c r="AH21" s="10" t="s">
        <v>1663</v>
      </c>
      <c r="AI21" s="99">
        <v>1</v>
      </c>
      <c r="AJ21" s="10" t="s">
        <v>304</v>
      </c>
      <c r="AK21" s="10" t="s">
        <v>1663</v>
      </c>
      <c r="AL21" s="10" t="s">
        <v>1663</v>
      </c>
      <c r="AM21" s="10" t="s">
        <v>1663</v>
      </c>
      <c r="AN21" s="10" t="s">
        <v>1663</v>
      </c>
      <c r="AP21" s="93">
        <v>-40.661015578046033</v>
      </c>
      <c r="AQ21" s="93">
        <v>-23.958758680198343</v>
      </c>
      <c r="AR21" s="93">
        <v>-10.991878075592467</v>
      </c>
      <c r="AS21" s="93">
        <v>16.433798042083424</v>
      </c>
      <c r="AT21" s="93">
        <v>14.731127550108056</v>
      </c>
      <c r="AU21" s="93">
        <v>-67.943551359150035</v>
      </c>
      <c r="AV21" s="93">
        <v>-91.00616362400342</v>
      </c>
      <c r="AW21" s="93">
        <v>-43.357642328325653</v>
      </c>
      <c r="AX21" s="93">
        <v>-44.959841142402809</v>
      </c>
      <c r="AY21" s="93">
        <v>-36.537156187073606</v>
      </c>
      <c r="AZ21" s="93">
        <v>-57.593713577371432</v>
      </c>
      <c r="BA21" s="93">
        <v>-91.148932372314505</v>
      </c>
      <c r="BC21" s="10">
        <v>0</v>
      </c>
      <c r="BD21" s="10">
        <v>0</v>
      </c>
      <c r="BE21" s="10">
        <v>0</v>
      </c>
      <c r="BF21" s="10">
        <v>0</v>
      </c>
      <c r="BG21" s="10">
        <v>0</v>
      </c>
      <c r="BH21" s="10">
        <v>0</v>
      </c>
      <c r="BI21" s="10">
        <v>0</v>
      </c>
      <c r="BJ21" s="10">
        <v>0</v>
      </c>
      <c r="BK21" s="10">
        <v>0</v>
      </c>
      <c r="BL21" s="10">
        <v>0</v>
      </c>
      <c r="BM21" s="10">
        <v>0</v>
      </c>
      <c r="BN21" s="10">
        <v>0</v>
      </c>
      <c r="BP21" s="10">
        <v>321</v>
      </c>
      <c r="BQ21" s="10">
        <v>332</v>
      </c>
      <c r="BR21" s="10">
        <v>321</v>
      </c>
      <c r="BS21" s="10">
        <v>332</v>
      </c>
      <c r="BT21" s="10">
        <v>332</v>
      </c>
      <c r="BU21" s="10">
        <v>321</v>
      </c>
      <c r="BV21" s="10">
        <v>332</v>
      </c>
      <c r="BW21" s="10">
        <v>321</v>
      </c>
      <c r="BX21" s="10">
        <v>332</v>
      </c>
      <c r="BY21" s="10">
        <v>332</v>
      </c>
      <c r="BZ21" s="10">
        <v>300</v>
      </c>
      <c r="CA21" s="10">
        <v>332</v>
      </c>
      <c r="CC21" s="10">
        <v>0</v>
      </c>
      <c r="CD21" s="10">
        <v>0</v>
      </c>
      <c r="CE21" s="10">
        <v>0</v>
      </c>
      <c r="CF21" s="10">
        <v>0</v>
      </c>
      <c r="CG21" s="10">
        <v>0</v>
      </c>
      <c r="CH21" s="10">
        <v>0</v>
      </c>
      <c r="CI21" s="10">
        <v>0</v>
      </c>
      <c r="CJ21" s="10">
        <v>0</v>
      </c>
      <c r="CK21" s="10">
        <v>0</v>
      </c>
      <c r="CL21" s="10">
        <v>0</v>
      </c>
      <c r="CM21" s="10">
        <v>0</v>
      </c>
      <c r="CN21" s="10">
        <v>0</v>
      </c>
      <c r="CP21" s="93">
        <f t="shared" si="0"/>
        <v>-476.99372733228682</v>
      </c>
      <c r="CQ21" s="93">
        <v>0</v>
      </c>
      <c r="CR21" s="93">
        <v>0</v>
      </c>
      <c r="CS21" s="93">
        <v>0</v>
      </c>
      <c r="CT21" s="93">
        <v>0</v>
      </c>
      <c r="CU21" s="93">
        <v>0</v>
      </c>
      <c r="CV21" s="93">
        <v>0</v>
      </c>
      <c r="CW21" s="93">
        <v>0</v>
      </c>
      <c r="CX21" s="93">
        <v>0</v>
      </c>
      <c r="CY21" s="93">
        <v>0</v>
      </c>
      <c r="DA21" s="93">
        <f t="shared" si="1"/>
        <v>0</v>
      </c>
      <c r="DB21" s="93">
        <v>0</v>
      </c>
      <c r="DC21" s="93">
        <v>0</v>
      </c>
      <c r="DD21" s="93">
        <v>0</v>
      </c>
      <c r="DE21" s="93">
        <v>0</v>
      </c>
      <c r="DF21" s="93">
        <v>0</v>
      </c>
      <c r="DG21" s="93">
        <v>0</v>
      </c>
      <c r="DH21" s="93">
        <v>0</v>
      </c>
      <c r="DI21" s="93">
        <v>0</v>
      </c>
      <c r="DJ21" s="93">
        <v>0</v>
      </c>
      <c r="DL21" s="93">
        <f t="shared" si="2"/>
        <v>3908</v>
      </c>
      <c r="DM21" s="93">
        <v>3905</v>
      </c>
      <c r="DN21" s="93">
        <v>3905</v>
      </c>
      <c r="DO21" s="93">
        <v>3905</v>
      </c>
      <c r="DP21" s="93">
        <v>3905</v>
      </c>
      <c r="DQ21" s="93">
        <v>3905</v>
      </c>
      <c r="DR21" s="93">
        <v>3905</v>
      </c>
      <c r="DS21" s="93">
        <v>3905</v>
      </c>
      <c r="DT21" s="93">
        <v>3905</v>
      </c>
      <c r="DU21" s="93">
        <v>3905</v>
      </c>
      <c r="DW21" s="93">
        <f t="shared" si="3"/>
        <v>0</v>
      </c>
      <c r="DX21" s="93">
        <v>0</v>
      </c>
      <c r="DY21" s="93">
        <v>0</v>
      </c>
      <c r="DZ21" s="93">
        <v>0</v>
      </c>
      <c r="EA21" s="93">
        <v>0</v>
      </c>
      <c r="EB21" s="93">
        <v>0</v>
      </c>
      <c r="EC21" s="93">
        <v>0</v>
      </c>
      <c r="ED21" s="93">
        <v>0</v>
      </c>
      <c r="EE21" s="93">
        <v>0</v>
      </c>
      <c r="EF21" s="93">
        <v>0</v>
      </c>
    </row>
    <row r="22" spans="4:136" x14ac:dyDescent="0.2">
      <c r="D22" s="10" t="s">
        <v>695</v>
      </c>
      <c r="E22" s="91">
        <v>53.367899999999999</v>
      </c>
      <c r="F22" s="92">
        <v>-1.3484</v>
      </c>
      <c r="G22" s="10" t="s">
        <v>646</v>
      </c>
      <c r="I22" s="10">
        <v>2614</v>
      </c>
      <c r="J22" s="10" t="s">
        <v>298</v>
      </c>
      <c r="K22" s="94">
        <v>0.22900000000000001</v>
      </c>
      <c r="L22" s="10" t="s">
        <v>294</v>
      </c>
      <c r="M22" s="10" t="s">
        <v>299</v>
      </c>
      <c r="N22" s="106" t="s">
        <v>1648</v>
      </c>
      <c r="O22" s="95" t="s">
        <v>65</v>
      </c>
      <c r="P22" s="10" t="s">
        <v>305</v>
      </c>
      <c r="Q22" s="10"/>
      <c r="S22" s="10" t="s">
        <v>1653</v>
      </c>
      <c r="T22" s="10" t="s">
        <v>65</v>
      </c>
      <c r="U22" s="10" t="s">
        <v>65</v>
      </c>
      <c r="W22" s="95" t="s">
        <v>299</v>
      </c>
      <c r="X22" s="95" t="s">
        <v>65</v>
      </c>
      <c r="Y22" s="95" t="s">
        <v>299</v>
      </c>
      <c r="Z22" s="10" t="s">
        <v>65</v>
      </c>
      <c r="AB22" s="10" t="s">
        <v>1657</v>
      </c>
      <c r="AC22" s="107">
        <v>46477</v>
      </c>
      <c r="AE22" s="10"/>
      <c r="AG22" s="10" t="s">
        <v>693</v>
      </c>
      <c r="AH22" s="10" t="s">
        <v>1663</v>
      </c>
      <c r="AI22" s="99">
        <v>1</v>
      </c>
      <c r="AJ22" s="10" t="s">
        <v>304</v>
      </c>
      <c r="AK22" s="10" t="s">
        <v>1663</v>
      </c>
      <c r="AL22" s="10" t="s">
        <v>1663</v>
      </c>
      <c r="AM22" s="10" t="s">
        <v>1663</v>
      </c>
      <c r="AN22" s="10" t="s">
        <v>1663</v>
      </c>
      <c r="AP22" s="93">
        <v>17.103015871488935</v>
      </c>
      <c r="AQ22" s="93">
        <v>-1.9046022259208826</v>
      </c>
      <c r="AR22" s="93">
        <v>-26.706595819063693</v>
      </c>
      <c r="AS22" s="93">
        <v>-56.04886248850022</v>
      </c>
      <c r="AT22" s="93">
        <v>31.130776617625031</v>
      </c>
      <c r="AU22" s="93">
        <v>14.469747877830343</v>
      </c>
      <c r="AV22" s="93">
        <v>91.189534616874425</v>
      </c>
      <c r="AW22" s="93">
        <v>8.3152695999579578</v>
      </c>
      <c r="AX22" s="93">
        <v>10.855847197043033</v>
      </c>
      <c r="AY22" s="93">
        <v>55.420310914659524</v>
      </c>
      <c r="AZ22" s="93">
        <v>17.651445301842955</v>
      </c>
      <c r="BA22" s="93">
        <v>7.4865770674732062</v>
      </c>
      <c r="BC22" s="10">
        <v>0</v>
      </c>
      <c r="BD22" s="10">
        <v>0</v>
      </c>
      <c r="BE22" s="10">
        <v>0</v>
      </c>
      <c r="BF22" s="10">
        <v>0</v>
      </c>
      <c r="BG22" s="10">
        <v>0</v>
      </c>
      <c r="BH22" s="10">
        <v>0</v>
      </c>
      <c r="BI22" s="10">
        <v>0</v>
      </c>
      <c r="BJ22" s="10">
        <v>0</v>
      </c>
      <c r="BK22" s="10">
        <v>0</v>
      </c>
      <c r="BL22" s="10">
        <v>0</v>
      </c>
      <c r="BM22" s="10">
        <v>0</v>
      </c>
      <c r="BN22" s="10">
        <v>0</v>
      </c>
      <c r="BP22" s="10">
        <v>338</v>
      </c>
      <c r="BQ22" s="10">
        <v>349</v>
      </c>
      <c r="BR22" s="10">
        <v>338</v>
      </c>
      <c r="BS22" s="10">
        <v>349</v>
      </c>
      <c r="BT22" s="10">
        <v>349</v>
      </c>
      <c r="BU22" s="10">
        <v>338</v>
      </c>
      <c r="BV22" s="10">
        <v>349</v>
      </c>
      <c r="BW22" s="10">
        <v>338</v>
      </c>
      <c r="BX22" s="10">
        <v>349</v>
      </c>
      <c r="BY22" s="10">
        <v>349</v>
      </c>
      <c r="BZ22" s="10">
        <v>316</v>
      </c>
      <c r="CA22" s="10">
        <v>349</v>
      </c>
      <c r="CC22" s="10">
        <v>0</v>
      </c>
      <c r="CD22" s="10">
        <v>0</v>
      </c>
      <c r="CE22" s="10">
        <v>0</v>
      </c>
      <c r="CF22" s="10">
        <v>0</v>
      </c>
      <c r="CG22" s="10">
        <v>0</v>
      </c>
      <c r="CH22" s="10">
        <v>0</v>
      </c>
      <c r="CI22" s="10">
        <v>0</v>
      </c>
      <c r="CJ22" s="10">
        <v>0</v>
      </c>
      <c r="CK22" s="10">
        <v>0</v>
      </c>
      <c r="CL22" s="10">
        <v>0</v>
      </c>
      <c r="CM22" s="10">
        <v>0</v>
      </c>
      <c r="CN22" s="10">
        <v>0</v>
      </c>
      <c r="CP22" s="93">
        <f t="shared" si="0"/>
        <v>168.96246453131062</v>
      </c>
      <c r="CQ22" s="93">
        <v>0</v>
      </c>
      <c r="CR22" s="93">
        <v>0</v>
      </c>
      <c r="CS22" s="93">
        <v>0</v>
      </c>
      <c r="CT22" s="93">
        <v>0</v>
      </c>
      <c r="CU22" s="93">
        <v>0</v>
      </c>
      <c r="CV22" s="93">
        <v>0</v>
      </c>
      <c r="CW22" s="93">
        <v>0</v>
      </c>
      <c r="CX22" s="93">
        <v>0</v>
      </c>
      <c r="CY22" s="93">
        <v>0</v>
      </c>
      <c r="DA22" s="93">
        <f t="shared" si="1"/>
        <v>0</v>
      </c>
      <c r="DB22" s="93">
        <v>0</v>
      </c>
      <c r="DC22" s="93">
        <v>0</v>
      </c>
      <c r="DD22" s="93">
        <v>0</v>
      </c>
      <c r="DE22" s="93">
        <v>0</v>
      </c>
      <c r="DF22" s="93">
        <v>0</v>
      </c>
      <c r="DG22" s="93">
        <v>0</v>
      </c>
      <c r="DH22" s="93">
        <v>0</v>
      </c>
      <c r="DI22" s="93">
        <v>0</v>
      </c>
      <c r="DJ22" s="93">
        <v>0</v>
      </c>
      <c r="DL22" s="93">
        <f t="shared" si="2"/>
        <v>4111</v>
      </c>
      <c r="DM22" s="93">
        <v>4115</v>
      </c>
      <c r="DN22" s="93">
        <v>4115</v>
      </c>
      <c r="DO22" s="93">
        <v>4115</v>
      </c>
      <c r="DP22" s="93">
        <v>4115</v>
      </c>
      <c r="DQ22" s="93">
        <v>4115</v>
      </c>
      <c r="DR22" s="93">
        <v>4115</v>
      </c>
      <c r="DS22" s="93">
        <v>4115</v>
      </c>
      <c r="DT22" s="93">
        <v>4115</v>
      </c>
      <c r="DU22" s="93">
        <v>4115</v>
      </c>
      <c r="DW22" s="93">
        <f t="shared" si="3"/>
        <v>0</v>
      </c>
      <c r="DX22" s="93">
        <v>0</v>
      </c>
      <c r="DY22" s="93">
        <v>0</v>
      </c>
      <c r="DZ22" s="93">
        <v>0</v>
      </c>
      <c r="EA22" s="93">
        <v>0</v>
      </c>
      <c r="EB22" s="93">
        <v>0</v>
      </c>
      <c r="EC22" s="93">
        <v>0</v>
      </c>
      <c r="ED22" s="93">
        <v>0</v>
      </c>
      <c r="EE22" s="93">
        <v>0</v>
      </c>
      <c r="EF22" s="93">
        <v>0</v>
      </c>
    </row>
    <row r="23" spans="4:136" x14ac:dyDescent="0.2">
      <c r="D23" s="10" t="s">
        <v>700</v>
      </c>
      <c r="E23" s="91">
        <v>53.914099999999998</v>
      </c>
      <c r="F23" s="92">
        <v>-1.0832999999999999</v>
      </c>
      <c r="G23" s="10" t="s">
        <v>647</v>
      </c>
      <c r="I23" s="10">
        <v>6036</v>
      </c>
      <c r="J23" s="10" t="s">
        <v>298</v>
      </c>
      <c r="K23" s="94">
        <v>0.23519999999999999</v>
      </c>
      <c r="L23" s="10" t="s">
        <v>294</v>
      </c>
      <c r="M23" s="10" t="s">
        <v>65</v>
      </c>
      <c r="N23" s="106" t="s">
        <v>1648</v>
      </c>
      <c r="O23" s="95" t="s">
        <v>65</v>
      </c>
      <c r="P23" s="10" t="s">
        <v>305</v>
      </c>
      <c r="Q23" s="10"/>
      <c r="S23" s="10" t="s">
        <v>1654</v>
      </c>
      <c r="T23" s="10" t="s">
        <v>65</v>
      </c>
      <c r="U23" s="10" t="s">
        <v>65</v>
      </c>
      <c r="W23" s="95" t="s">
        <v>299</v>
      </c>
      <c r="X23" s="95" t="s">
        <v>65</v>
      </c>
      <c r="Y23" s="95" t="s">
        <v>299</v>
      </c>
      <c r="Z23" s="10" t="s">
        <v>65</v>
      </c>
      <c r="AB23" s="10" t="s">
        <v>1657</v>
      </c>
      <c r="AC23" s="107">
        <v>46477</v>
      </c>
      <c r="AE23" s="10"/>
      <c r="AG23" s="10" t="s">
        <v>693</v>
      </c>
      <c r="AH23" s="10" t="s">
        <v>1663</v>
      </c>
      <c r="AI23" s="99">
        <v>1</v>
      </c>
      <c r="AJ23" s="10" t="s">
        <v>304</v>
      </c>
      <c r="AK23" s="10" t="s">
        <v>1663</v>
      </c>
      <c r="AL23" s="10" t="s">
        <v>1663</v>
      </c>
      <c r="AM23" s="10" t="s">
        <v>1663</v>
      </c>
      <c r="AN23" s="10" t="s">
        <v>1663</v>
      </c>
      <c r="AP23" s="93">
        <v>-182.6145159016412</v>
      </c>
      <c r="AQ23" s="93">
        <v>-233.54084442496332</v>
      </c>
      <c r="AR23" s="93">
        <v>-131.16923078211266</v>
      </c>
      <c r="AS23" s="93">
        <v>-174.06097557819442</v>
      </c>
      <c r="AT23" s="93">
        <v>130.55573326833053</v>
      </c>
      <c r="AU23" s="93">
        <v>1.2964118914885603</v>
      </c>
      <c r="AV23" s="93">
        <v>-49.589202297891006</v>
      </c>
      <c r="AW23" s="93">
        <v>-48.424350707174654</v>
      </c>
      <c r="AX23" s="93">
        <v>-28.62071267206386</v>
      </c>
      <c r="AY23" s="93">
        <v>51.997017109758985</v>
      </c>
      <c r="AZ23" s="93">
        <v>-32.498934834763531</v>
      </c>
      <c r="BA23" s="93">
        <v>-20.823372310045329</v>
      </c>
      <c r="BC23" s="10">
        <v>0</v>
      </c>
      <c r="BD23" s="10">
        <v>0</v>
      </c>
      <c r="BE23" s="10">
        <v>0</v>
      </c>
      <c r="BF23" s="10">
        <v>0</v>
      </c>
      <c r="BG23" s="10">
        <v>0</v>
      </c>
      <c r="BH23" s="10">
        <v>0</v>
      </c>
      <c r="BI23" s="10">
        <v>0</v>
      </c>
      <c r="BJ23" s="10">
        <v>0</v>
      </c>
      <c r="BK23" s="10">
        <v>0</v>
      </c>
      <c r="BL23" s="10">
        <v>0</v>
      </c>
      <c r="BM23" s="10">
        <v>0</v>
      </c>
      <c r="BN23" s="10">
        <v>0</v>
      </c>
      <c r="BP23" s="10">
        <v>690</v>
      </c>
      <c r="BQ23" s="10">
        <v>713</v>
      </c>
      <c r="BR23" s="10">
        <v>690</v>
      </c>
      <c r="BS23" s="10">
        <v>713</v>
      </c>
      <c r="BT23" s="10">
        <v>713</v>
      </c>
      <c r="BU23" s="10">
        <v>690</v>
      </c>
      <c r="BV23" s="10">
        <v>713</v>
      </c>
      <c r="BW23" s="10">
        <v>690</v>
      </c>
      <c r="BX23" s="10">
        <v>713</v>
      </c>
      <c r="BY23" s="10">
        <v>713</v>
      </c>
      <c r="BZ23" s="10">
        <v>644</v>
      </c>
      <c r="CA23" s="10">
        <v>713</v>
      </c>
      <c r="CC23" s="10">
        <v>0</v>
      </c>
      <c r="CD23" s="10">
        <v>0</v>
      </c>
      <c r="CE23" s="10">
        <v>0</v>
      </c>
      <c r="CF23" s="10">
        <v>0</v>
      </c>
      <c r="CG23" s="10">
        <v>0</v>
      </c>
      <c r="CH23" s="10">
        <v>0</v>
      </c>
      <c r="CI23" s="10">
        <v>0</v>
      </c>
      <c r="CJ23" s="10">
        <v>0</v>
      </c>
      <c r="CK23" s="10">
        <v>0</v>
      </c>
      <c r="CL23" s="10">
        <v>0</v>
      </c>
      <c r="CM23" s="10">
        <v>0</v>
      </c>
      <c r="CN23" s="10">
        <v>0</v>
      </c>
      <c r="CP23" s="93">
        <f t="shared" si="0"/>
        <v>-717.49297723927191</v>
      </c>
      <c r="CQ23" s="93">
        <v>0</v>
      </c>
      <c r="CR23" s="93">
        <v>0</v>
      </c>
      <c r="CS23" s="93">
        <v>0</v>
      </c>
      <c r="CT23" s="93">
        <v>0</v>
      </c>
      <c r="CU23" s="93">
        <v>0</v>
      </c>
      <c r="CV23" s="93">
        <v>0</v>
      </c>
      <c r="CW23" s="93">
        <v>0</v>
      </c>
      <c r="CX23" s="93">
        <v>0</v>
      </c>
      <c r="CY23" s="93">
        <v>0</v>
      </c>
      <c r="DA23" s="93">
        <f t="shared" si="1"/>
        <v>0</v>
      </c>
      <c r="DB23" s="93">
        <v>0</v>
      </c>
      <c r="DC23" s="93">
        <v>0</v>
      </c>
      <c r="DD23" s="93">
        <v>0</v>
      </c>
      <c r="DE23" s="93">
        <v>0</v>
      </c>
      <c r="DF23" s="93">
        <v>0</v>
      </c>
      <c r="DG23" s="93">
        <v>0</v>
      </c>
      <c r="DH23" s="93">
        <v>0</v>
      </c>
      <c r="DI23" s="93">
        <v>0</v>
      </c>
      <c r="DJ23" s="93">
        <v>0</v>
      </c>
      <c r="DL23" s="93">
        <f t="shared" si="2"/>
        <v>8395</v>
      </c>
      <c r="DM23" s="93">
        <v>8392</v>
      </c>
      <c r="DN23" s="93">
        <v>8392</v>
      </c>
      <c r="DO23" s="93">
        <v>8392</v>
      </c>
      <c r="DP23" s="108">
        <v>7500</v>
      </c>
      <c r="DQ23" s="108">
        <v>7500</v>
      </c>
      <c r="DR23" s="108">
        <v>7500</v>
      </c>
      <c r="DS23" s="108">
        <v>7500</v>
      </c>
      <c r="DT23" s="108">
        <v>7500</v>
      </c>
      <c r="DU23" s="108">
        <v>7500</v>
      </c>
      <c r="DW23" s="93">
        <f t="shared" si="3"/>
        <v>0</v>
      </c>
      <c r="DX23" s="93">
        <v>0</v>
      </c>
      <c r="DY23" s="93">
        <v>0</v>
      </c>
      <c r="DZ23" s="93">
        <v>0</v>
      </c>
      <c r="EA23" s="93">
        <v>0</v>
      </c>
      <c r="EB23" s="93">
        <v>0</v>
      </c>
      <c r="EC23" s="93">
        <v>0</v>
      </c>
      <c r="ED23" s="93">
        <v>0</v>
      </c>
      <c r="EE23" s="93">
        <v>0</v>
      </c>
      <c r="EF23" s="93">
        <v>0</v>
      </c>
    </row>
    <row r="24" spans="4:136" x14ac:dyDescent="0.2">
      <c r="D24" s="10" t="s">
        <v>1637</v>
      </c>
      <c r="E24" s="91">
        <v>53.283499999999997</v>
      </c>
      <c r="F24" s="92">
        <v>-1.3374600000000001</v>
      </c>
      <c r="G24" s="10" t="s">
        <v>648</v>
      </c>
      <c r="I24" s="10">
        <v>495</v>
      </c>
      <c r="J24" s="10" t="s">
        <v>298</v>
      </c>
      <c r="K24" s="94">
        <v>0.1739</v>
      </c>
      <c r="L24" s="10" t="s">
        <v>294</v>
      </c>
      <c r="M24" s="10" t="s">
        <v>65</v>
      </c>
      <c r="N24" s="10" t="s">
        <v>1648</v>
      </c>
      <c r="O24" s="95" t="s">
        <v>65</v>
      </c>
      <c r="P24" s="10" t="s">
        <v>305</v>
      </c>
      <c r="Q24" s="10"/>
      <c r="S24" s="95" t="s">
        <v>1653</v>
      </c>
      <c r="T24" s="95" t="s">
        <v>65</v>
      </c>
      <c r="U24" s="95" t="s">
        <v>65</v>
      </c>
      <c r="W24" s="10" t="s">
        <v>299</v>
      </c>
      <c r="X24" s="10" t="s">
        <v>299</v>
      </c>
      <c r="Y24" s="10" t="s">
        <v>299</v>
      </c>
      <c r="Z24" s="10" t="s">
        <v>65</v>
      </c>
      <c r="AB24" s="10" t="s">
        <v>632</v>
      </c>
      <c r="AC24" s="10" t="s">
        <v>632</v>
      </c>
      <c r="AE24" s="10" t="s">
        <v>1658</v>
      </c>
      <c r="AG24" s="10" t="s">
        <v>694</v>
      </c>
      <c r="AH24" s="40" t="s">
        <v>644</v>
      </c>
      <c r="AI24" s="99">
        <v>0.7</v>
      </c>
      <c r="AJ24" s="10" t="s">
        <v>300</v>
      </c>
      <c r="AK24" s="10" t="s">
        <v>695</v>
      </c>
      <c r="AL24" s="10" t="s">
        <v>646</v>
      </c>
      <c r="AM24" s="99">
        <v>0.16</v>
      </c>
      <c r="AN24" s="10" t="s">
        <v>300</v>
      </c>
      <c r="AP24" s="93">
        <v>101</v>
      </c>
      <c r="AQ24" s="93">
        <v>95</v>
      </c>
      <c r="AR24" s="93">
        <v>74</v>
      </c>
      <c r="AS24" s="93">
        <v>97</v>
      </c>
      <c r="AT24" s="93">
        <v>90</v>
      </c>
      <c r="AU24" s="93">
        <v>70</v>
      </c>
      <c r="AV24" s="93">
        <v>114</v>
      </c>
      <c r="AW24" s="93">
        <v>128</v>
      </c>
      <c r="AX24" s="93">
        <v>132</v>
      </c>
      <c r="AY24" s="93">
        <v>0</v>
      </c>
      <c r="AZ24" s="93">
        <v>0</v>
      </c>
      <c r="BA24" s="93">
        <v>0</v>
      </c>
      <c r="BC24" s="10">
        <v>0</v>
      </c>
      <c r="BD24" s="10">
        <v>0</v>
      </c>
      <c r="BE24" s="10">
        <v>0</v>
      </c>
      <c r="BF24" s="10">
        <v>0</v>
      </c>
      <c r="BG24" s="10">
        <v>0</v>
      </c>
      <c r="BH24" s="10">
        <v>0</v>
      </c>
      <c r="BI24" s="10">
        <v>0</v>
      </c>
      <c r="BJ24" s="10">
        <v>0</v>
      </c>
      <c r="BK24" s="10">
        <v>0</v>
      </c>
      <c r="BL24" s="10">
        <v>0</v>
      </c>
      <c r="BM24" s="10">
        <v>0</v>
      </c>
      <c r="BN24" s="10">
        <v>0</v>
      </c>
      <c r="BP24" s="10">
        <v>129</v>
      </c>
      <c r="BQ24" s="10">
        <v>134</v>
      </c>
      <c r="BR24" s="10">
        <v>129</v>
      </c>
      <c r="BS24" s="10">
        <v>134</v>
      </c>
      <c r="BT24" s="10">
        <v>134</v>
      </c>
      <c r="BU24" s="10">
        <v>129</v>
      </c>
      <c r="BV24" s="10">
        <v>134</v>
      </c>
      <c r="BW24" s="10">
        <v>129</v>
      </c>
      <c r="BX24" s="10">
        <v>134</v>
      </c>
      <c r="BY24" s="10">
        <v>0</v>
      </c>
      <c r="BZ24" s="10">
        <v>0</v>
      </c>
      <c r="CA24" s="10">
        <v>0</v>
      </c>
      <c r="CC24" s="10">
        <v>0</v>
      </c>
      <c r="CD24" s="10">
        <v>0</v>
      </c>
      <c r="CE24" s="10">
        <v>0</v>
      </c>
      <c r="CF24" s="10">
        <v>0</v>
      </c>
      <c r="CG24" s="10">
        <v>0</v>
      </c>
      <c r="CH24" s="10">
        <v>0</v>
      </c>
      <c r="CI24" s="10">
        <v>0</v>
      </c>
      <c r="CJ24" s="10">
        <v>0</v>
      </c>
      <c r="CK24" s="10">
        <v>0</v>
      </c>
      <c r="CL24" s="10">
        <v>0</v>
      </c>
      <c r="CM24" s="10">
        <v>0</v>
      </c>
      <c r="CN24" s="10">
        <v>0</v>
      </c>
      <c r="CP24" s="93">
        <f t="shared" si="0"/>
        <v>901</v>
      </c>
      <c r="CQ24" s="93">
        <v>0</v>
      </c>
      <c r="CR24" s="93">
        <v>0</v>
      </c>
      <c r="CS24" s="93">
        <v>0</v>
      </c>
      <c r="CT24" s="93">
        <v>0</v>
      </c>
      <c r="CU24" s="93">
        <v>0</v>
      </c>
      <c r="CV24" s="93">
        <v>0</v>
      </c>
      <c r="CW24" s="93">
        <v>0</v>
      </c>
      <c r="CX24" s="93">
        <v>0</v>
      </c>
      <c r="CY24" s="93">
        <v>0</v>
      </c>
      <c r="DA24" s="93">
        <f t="shared" si="1"/>
        <v>0</v>
      </c>
      <c r="DB24" s="93">
        <v>0</v>
      </c>
      <c r="DC24" s="93">
        <v>0</v>
      </c>
      <c r="DD24" s="93">
        <v>0</v>
      </c>
      <c r="DE24" s="93">
        <v>0</v>
      </c>
      <c r="DF24" s="93">
        <v>0</v>
      </c>
      <c r="DG24" s="93">
        <v>0</v>
      </c>
      <c r="DH24" s="93">
        <v>0</v>
      </c>
      <c r="DI24" s="93">
        <v>0</v>
      </c>
      <c r="DJ24" s="93">
        <v>0</v>
      </c>
      <c r="DL24" s="93">
        <f t="shared" si="2"/>
        <v>1186</v>
      </c>
      <c r="DM24" s="93">
        <v>1186</v>
      </c>
      <c r="DN24" s="93">
        <v>1186</v>
      </c>
      <c r="DO24" s="93">
        <v>1186</v>
      </c>
      <c r="DP24" s="93">
        <v>1186</v>
      </c>
      <c r="DQ24" s="93">
        <v>1186</v>
      </c>
      <c r="DR24" s="93">
        <v>1186</v>
      </c>
      <c r="DS24" s="93">
        <v>1186</v>
      </c>
      <c r="DT24" s="93">
        <v>1186</v>
      </c>
      <c r="DU24" s="93">
        <v>1186</v>
      </c>
      <c r="DW24" s="93">
        <f t="shared" si="3"/>
        <v>0</v>
      </c>
      <c r="DX24" s="93">
        <v>0</v>
      </c>
      <c r="DY24" s="93">
        <v>0</v>
      </c>
      <c r="DZ24" s="93">
        <v>0</v>
      </c>
      <c r="EA24" s="93">
        <v>0</v>
      </c>
      <c r="EB24" s="93">
        <v>0</v>
      </c>
      <c r="EC24" s="93">
        <v>0</v>
      </c>
      <c r="ED24" s="93">
        <v>0</v>
      </c>
      <c r="EE24" s="93">
        <v>0</v>
      </c>
      <c r="EF24" s="93">
        <v>0</v>
      </c>
    </row>
    <row r="25" spans="4:136" x14ac:dyDescent="0.2">
      <c r="D25" s="10" t="s">
        <v>1638</v>
      </c>
      <c r="E25" s="91">
        <v>53.7742</v>
      </c>
      <c r="F25" s="92">
        <v>-1.0379700000000001</v>
      </c>
      <c r="G25" s="10" t="s">
        <v>650</v>
      </c>
      <c r="I25" s="10">
        <v>902</v>
      </c>
      <c r="J25" s="10" t="s">
        <v>294</v>
      </c>
      <c r="K25" s="94">
        <v>0.39360000000000001</v>
      </c>
      <c r="L25" s="10" t="s">
        <v>294</v>
      </c>
      <c r="M25" s="10" t="s">
        <v>65</v>
      </c>
      <c r="N25" s="10" t="s">
        <v>1648</v>
      </c>
      <c r="O25" s="95" t="s">
        <v>65</v>
      </c>
      <c r="P25" s="10" t="s">
        <v>301</v>
      </c>
      <c r="Q25" s="10"/>
      <c r="S25" s="95" t="s">
        <v>1653</v>
      </c>
      <c r="T25" s="95" t="s">
        <v>299</v>
      </c>
      <c r="U25" s="95" t="s">
        <v>299</v>
      </c>
      <c r="W25" s="10" t="s">
        <v>65</v>
      </c>
      <c r="X25" s="10" t="s">
        <v>299</v>
      </c>
      <c r="Y25" s="10" t="s">
        <v>299</v>
      </c>
      <c r="Z25" s="10" t="s">
        <v>299</v>
      </c>
      <c r="AB25" s="10" t="s">
        <v>632</v>
      </c>
      <c r="AC25" s="10" t="s">
        <v>632</v>
      </c>
      <c r="AE25" s="10"/>
      <c r="AG25" s="10" t="s">
        <v>696</v>
      </c>
      <c r="AH25" s="40" t="s">
        <v>1664</v>
      </c>
      <c r="AI25" s="99">
        <v>0.53</v>
      </c>
      <c r="AJ25" s="10" t="s">
        <v>300</v>
      </c>
      <c r="AK25" s="10" t="s">
        <v>697</v>
      </c>
      <c r="AL25" s="10" t="s">
        <v>641</v>
      </c>
      <c r="AM25" s="99">
        <v>0.12</v>
      </c>
      <c r="AN25" s="10" t="s">
        <v>300</v>
      </c>
      <c r="AP25" s="93">
        <v>11</v>
      </c>
      <c r="AQ25" s="93">
        <v>77</v>
      </c>
      <c r="AR25" s="93">
        <v>36</v>
      </c>
      <c r="AS25" s="93">
        <v>77</v>
      </c>
      <c r="AT25" s="93">
        <v>77</v>
      </c>
      <c r="AU25" s="93">
        <v>75</v>
      </c>
      <c r="AV25" s="93">
        <v>77</v>
      </c>
      <c r="AW25" s="93">
        <v>75</v>
      </c>
      <c r="AX25" s="93">
        <v>77</v>
      </c>
      <c r="AY25" s="93">
        <v>77</v>
      </c>
      <c r="AZ25" s="93">
        <v>70</v>
      </c>
      <c r="BA25" s="93">
        <v>77</v>
      </c>
      <c r="BC25" s="10">
        <v>0</v>
      </c>
      <c r="BD25" s="10">
        <v>0</v>
      </c>
      <c r="BE25" s="10">
        <v>0</v>
      </c>
      <c r="BF25" s="10">
        <v>0</v>
      </c>
      <c r="BG25" s="10">
        <v>0</v>
      </c>
      <c r="BH25" s="10">
        <v>0</v>
      </c>
      <c r="BI25" s="10">
        <v>0</v>
      </c>
      <c r="BJ25" s="10">
        <v>0</v>
      </c>
      <c r="BK25" s="10">
        <v>0</v>
      </c>
      <c r="BL25" s="10">
        <v>0</v>
      </c>
      <c r="BM25" s="10">
        <v>0</v>
      </c>
      <c r="BN25" s="10">
        <v>0</v>
      </c>
      <c r="BP25" s="10">
        <v>75</v>
      </c>
      <c r="BQ25" s="10">
        <v>77</v>
      </c>
      <c r="BR25" s="10">
        <v>75</v>
      </c>
      <c r="BS25" s="10">
        <v>77</v>
      </c>
      <c r="BT25" s="10">
        <v>77</v>
      </c>
      <c r="BU25" s="10">
        <v>75</v>
      </c>
      <c r="BV25" s="10">
        <v>77</v>
      </c>
      <c r="BW25" s="10">
        <v>75</v>
      </c>
      <c r="BX25" s="10">
        <v>77</v>
      </c>
      <c r="BY25" s="10">
        <v>77</v>
      </c>
      <c r="BZ25" s="10">
        <v>70</v>
      </c>
      <c r="CA25" s="10">
        <v>77</v>
      </c>
      <c r="CC25" s="10">
        <v>0</v>
      </c>
      <c r="CD25" s="10">
        <v>0</v>
      </c>
      <c r="CE25" s="10">
        <v>0</v>
      </c>
      <c r="CF25" s="10">
        <v>0</v>
      </c>
      <c r="CG25" s="10">
        <v>0</v>
      </c>
      <c r="CH25" s="10">
        <v>0</v>
      </c>
      <c r="CI25" s="10">
        <v>0</v>
      </c>
      <c r="CJ25" s="10">
        <v>0</v>
      </c>
      <c r="CK25" s="10">
        <v>0</v>
      </c>
      <c r="CL25" s="10">
        <v>0</v>
      </c>
      <c r="CM25" s="10">
        <v>0</v>
      </c>
      <c r="CN25" s="10">
        <v>0</v>
      </c>
      <c r="CP25" s="93">
        <f t="shared" si="0"/>
        <v>806</v>
      </c>
      <c r="CQ25" s="93">
        <v>0</v>
      </c>
      <c r="CR25" s="93">
        <v>0</v>
      </c>
      <c r="CS25" s="93">
        <v>0</v>
      </c>
      <c r="CT25" s="93">
        <v>0</v>
      </c>
      <c r="CU25" s="93">
        <v>0</v>
      </c>
      <c r="CV25" s="93">
        <v>0</v>
      </c>
      <c r="CW25" s="93">
        <v>0</v>
      </c>
      <c r="CX25" s="93">
        <v>0</v>
      </c>
      <c r="CY25" s="93">
        <v>0</v>
      </c>
      <c r="DA25" s="93">
        <f t="shared" si="1"/>
        <v>0</v>
      </c>
      <c r="DB25" s="93">
        <v>0</v>
      </c>
      <c r="DC25" s="93">
        <v>0</v>
      </c>
      <c r="DD25" s="93">
        <v>0</v>
      </c>
      <c r="DE25" s="93">
        <v>0</v>
      </c>
      <c r="DF25" s="93">
        <v>0</v>
      </c>
      <c r="DG25" s="93">
        <v>0</v>
      </c>
      <c r="DH25" s="93">
        <v>0</v>
      </c>
      <c r="DI25" s="93">
        <v>0</v>
      </c>
      <c r="DJ25" s="93">
        <v>0</v>
      </c>
      <c r="DL25" s="93">
        <f t="shared" si="2"/>
        <v>909</v>
      </c>
      <c r="DM25" s="93">
        <v>909</v>
      </c>
      <c r="DN25" s="93">
        <v>909</v>
      </c>
      <c r="DO25" s="93">
        <v>909</v>
      </c>
      <c r="DP25" s="93">
        <v>909</v>
      </c>
      <c r="DQ25" s="93">
        <v>909</v>
      </c>
      <c r="DR25" s="93">
        <v>909</v>
      </c>
      <c r="DS25" s="93">
        <v>909</v>
      </c>
      <c r="DT25" s="93">
        <v>909</v>
      </c>
      <c r="DU25" s="93">
        <v>909</v>
      </c>
      <c r="DW25" s="93">
        <f t="shared" si="3"/>
        <v>0</v>
      </c>
      <c r="DX25" s="93">
        <v>0</v>
      </c>
      <c r="DY25" s="93">
        <v>0</v>
      </c>
      <c r="DZ25" s="93">
        <v>0</v>
      </c>
      <c r="EA25" s="93">
        <v>0</v>
      </c>
      <c r="EB25" s="93">
        <v>0</v>
      </c>
      <c r="EC25" s="93">
        <v>0</v>
      </c>
      <c r="ED25" s="93">
        <v>0</v>
      </c>
      <c r="EE25" s="93">
        <v>0</v>
      </c>
      <c r="EF25" s="93">
        <v>0</v>
      </c>
    </row>
    <row r="26" spans="4:136" x14ac:dyDescent="0.2">
      <c r="D26" s="10" t="s">
        <v>1639</v>
      </c>
      <c r="E26" s="91">
        <v>53.837499999999999</v>
      </c>
      <c r="F26" s="92">
        <v>-0.40431</v>
      </c>
      <c r="G26" s="10" t="s">
        <v>652</v>
      </c>
      <c r="I26" s="10">
        <v>854</v>
      </c>
      <c r="J26" s="10" t="s">
        <v>294</v>
      </c>
      <c r="K26" s="94">
        <v>0.24279999999999999</v>
      </c>
      <c r="L26" s="10" t="s">
        <v>1649</v>
      </c>
      <c r="M26" s="10" t="s">
        <v>65</v>
      </c>
      <c r="N26" s="10" t="s">
        <v>1650</v>
      </c>
      <c r="O26" s="95" t="s">
        <v>65</v>
      </c>
      <c r="P26" s="10" t="s">
        <v>301</v>
      </c>
      <c r="Q26" s="10"/>
      <c r="S26" s="95" t="s">
        <v>1653</v>
      </c>
      <c r="T26" s="95" t="s">
        <v>299</v>
      </c>
      <c r="U26" s="95" t="s">
        <v>299</v>
      </c>
      <c r="W26" s="10" t="s">
        <v>65</v>
      </c>
      <c r="X26" s="10" t="s">
        <v>299</v>
      </c>
      <c r="Y26" s="10" t="s">
        <v>299</v>
      </c>
      <c r="Z26" s="10" t="s">
        <v>299</v>
      </c>
      <c r="AB26" s="10" t="s">
        <v>632</v>
      </c>
      <c r="AC26" s="10" t="s">
        <v>632</v>
      </c>
      <c r="AE26" s="10"/>
      <c r="AG26" s="10" t="s">
        <v>697</v>
      </c>
      <c r="AH26" s="40" t="s">
        <v>641</v>
      </c>
      <c r="AI26" s="99">
        <v>0.76</v>
      </c>
      <c r="AJ26" s="10" t="s">
        <v>300</v>
      </c>
      <c r="AK26" s="10" t="s">
        <v>698</v>
      </c>
      <c r="AL26" s="10" t="s">
        <v>638</v>
      </c>
      <c r="AM26" s="99">
        <v>0.13</v>
      </c>
      <c r="AN26" s="10" t="s">
        <v>300</v>
      </c>
      <c r="AP26" s="93">
        <v>84</v>
      </c>
      <c r="AQ26" s="93">
        <v>87</v>
      </c>
      <c r="AR26" s="93">
        <v>84</v>
      </c>
      <c r="AS26" s="93">
        <v>87</v>
      </c>
      <c r="AT26" s="93">
        <v>87</v>
      </c>
      <c r="AU26" s="93">
        <v>84</v>
      </c>
      <c r="AV26" s="93">
        <v>87</v>
      </c>
      <c r="AW26" s="93">
        <v>84</v>
      </c>
      <c r="AX26" s="93">
        <v>87</v>
      </c>
      <c r="AY26" s="93">
        <v>87</v>
      </c>
      <c r="AZ26" s="93">
        <v>78</v>
      </c>
      <c r="BA26" s="93">
        <v>87</v>
      </c>
      <c r="BC26" s="10">
        <v>0</v>
      </c>
      <c r="BD26" s="10">
        <v>0</v>
      </c>
      <c r="BE26" s="10">
        <v>0</v>
      </c>
      <c r="BF26" s="10">
        <v>0</v>
      </c>
      <c r="BG26" s="10">
        <v>0</v>
      </c>
      <c r="BH26" s="10">
        <v>0</v>
      </c>
      <c r="BI26" s="10">
        <v>0</v>
      </c>
      <c r="BJ26" s="10">
        <v>0</v>
      </c>
      <c r="BK26" s="10">
        <v>0</v>
      </c>
      <c r="BL26" s="10">
        <v>0</v>
      </c>
      <c r="BM26" s="10">
        <v>0</v>
      </c>
      <c r="BN26" s="10">
        <v>0</v>
      </c>
      <c r="BP26" s="10">
        <v>84</v>
      </c>
      <c r="BQ26" s="10">
        <v>87</v>
      </c>
      <c r="BR26" s="10">
        <v>84</v>
      </c>
      <c r="BS26" s="10">
        <v>87</v>
      </c>
      <c r="BT26" s="10">
        <v>87</v>
      </c>
      <c r="BU26" s="10">
        <v>84</v>
      </c>
      <c r="BV26" s="10">
        <v>87</v>
      </c>
      <c r="BW26" s="10">
        <v>84</v>
      </c>
      <c r="BX26" s="10">
        <v>87</v>
      </c>
      <c r="BY26" s="10">
        <v>87</v>
      </c>
      <c r="BZ26" s="10">
        <v>78</v>
      </c>
      <c r="CA26" s="10">
        <v>87</v>
      </c>
      <c r="CC26" s="10">
        <v>0</v>
      </c>
      <c r="CD26" s="10">
        <v>0</v>
      </c>
      <c r="CE26" s="10">
        <v>0</v>
      </c>
      <c r="CF26" s="10">
        <v>0</v>
      </c>
      <c r="CG26" s="10">
        <v>0</v>
      </c>
      <c r="CH26" s="10">
        <v>0</v>
      </c>
      <c r="CI26" s="10">
        <v>0</v>
      </c>
      <c r="CJ26" s="10">
        <v>0</v>
      </c>
      <c r="CK26" s="10">
        <v>0</v>
      </c>
      <c r="CL26" s="10">
        <v>0</v>
      </c>
      <c r="CM26" s="10">
        <v>0</v>
      </c>
      <c r="CN26" s="10">
        <v>0</v>
      </c>
      <c r="CP26" s="93">
        <f t="shared" si="0"/>
        <v>1023</v>
      </c>
      <c r="CQ26" s="93">
        <v>0</v>
      </c>
      <c r="CR26" s="93">
        <v>0</v>
      </c>
      <c r="CS26" s="93">
        <v>0</v>
      </c>
      <c r="CT26" s="93">
        <v>0</v>
      </c>
      <c r="CU26" s="93">
        <v>0</v>
      </c>
      <c r="CV26" s="93">
        <v>0</v>
      </c>
      <c r="CW26" s="93">
        <v>0</v>
      </c>
      <c r="CX26" s="93">
        <v>0</v>
      </c>
      <c r="CY26" s="93">
        <v>0</v>
      </c>
      <c r="DA26" s="93">
        <f t="shared" si="1"/>
        <v>0</v>
      </c>
      <c r="DB26" s="93">
        <v>0</v>
      </c>
      <c r="DC26" s="93">
        <v>0</v>
      </c>
      <c r="DD26" s="93">
        <v>0</v>
      </c>
      <c r="DE26" s="93">
        <v>0</v>
      </c>
      <c r="DF26" s="93">
        <v>0</v>
      </c>
      <c r="DG26" s="93">
        <v>0</v>
      </c>
      <c r="DH26" s="93">
        <v>0</v>
      </c>
      <c r="DI26" s="93">
        <v>0</v>
      </c>
      <c r="DJ26" s="93">
        <v>0</v>
      </c>
      <c r="DL26" s="93">
        <f t="shared" si="2"/>
        <v>1023</v>
      </c>
      <c r="DM26" s="93">
        <v>1023</v>
      </c>
      <c r="DN26" s="93">
        <v>1023</v>
      </c>
      <c r="DO26" s="93">
        <v>1023</v>
      </c>
      <c r="DP26" s="93">
        <v>1023</v>
      </c>
      <c r="DQ26" s="93">
        <v>1023</v>
      </c>
      <c r="DR26" s="93">
        <v>1023</v>
      </c>
      <c r="DS26" s="93">
        <v>1023</v>
      </c>
      <c r="DT26" s="93">
        <v>1023</v>
      </c>
      <c r="DU26" s="93">
        <v>1023</v>
      </c>
      <c r="DW26" s="93">
        <f t="shared" si="3"/>
        <v>0</v>
      </c>
      <c r="DX26" s="93">
        <v>0</v>
      </c>
      <c r="DY26" s="93">
        <v>0</v>
      </c>
      <c r="DZ26" s="93">
        <v>0</v>
      </c>
      <c r="EA26" s="93">
        <v>0</v>
      </c>
      <c r="EB26" s="93">
        <v>0</v>
      </c>
      <c r="EC26" s="93">
        <v>0</v>
      </c>
      <c r="ED26" s="93">
        <v>0</v>
      </c>
      <c r="EE26" s="93">
        <v>0</v>
      </c>
      <c r="EF26" s="93">
        <v>0</v>
      </c>
    </row>
    <row r="27" spans="4:136" x14ac:dyDescent="0.2">
      <c r="D27" s="10" t="s">
        <v>711</v>
      </c>
      <c r="E27" s="91">
        <v>53.696800000000003</v>
      </c>
      <c r="F27" s="92">
        <v>-1.8587</v>
      </c>
      <c r="G27" s="10" t="s">
        <v>653</v>
      </c>
      <c r="I27" s="10">
        <v>4629</v>
      </c>
      <c r="J27" s="10" t="s">
        <v>294</v>
      </c>
      <c r="K27" s="94">
        <v>0.23300000000000001</v>
      </c>
      <c r="L27" s="10" t="s">
        <v>294</v>
      </c>
      <c r="M27" s="10" t="s">
        <v>65</v>
      </c>
      <c r="N27" s="10" t="s">
        <v>1648</v>
      </c>
      <c r="O27" s="95" t="s">
        <v>65</v>
      </c>
      <c r="P27" s="10" t="s">
        <v>301</v>
      </c>
      <c r="Q27" s="10"/>
      <c r="S27" s="10" t="s">
        <v>1653</v>
      </c>
      <c r="T27" s="10" t="s">
        <v>299</v>
      </c>
      <c r="U27" s="10" t="s">
        <v>299</v>
      </c>
      <c r="W27" s="10" t="s">
        <v>65</v>
      </c>
      <c r="X27" s="10" t="s">
        <v>299</v>
      </c>
      <c r="Y27" s="10" t="s">
        <v>299</v>
      </c>
      <c r="Z27" s="10" t="s">
        <v>299</v>
      </c>
      <c r="AB27" s="10" t="s">
        <v>632</v>
      </c>
      <c r="AC27" s="10" t="s">
        <v>632</v>
      </c>
      <c r="AE27" s="10"/>
      <c r="AG27" s="10" t="s">
        <v>696</v>
      </c>
      <c r="AH27" s="40" t="s">
        <v>1664</v>
      </c>
      <c r="AI27" s="99">
        <v>0.47</v>
      </c>
      <c r="AJ27" s="10" t="s">
        <v>300</v>
      </c>
      <c r="AK27" s="10" t="s">
        <v>698</v>
      </c>
      <c r="AL27" s="10" t="s">
        <v>638</v>
      </c>
      <c r="AM27" s="99">
        <v>0.33</v>
      </c>
      <c r="AN27" s="10" t="s">
        <v>300</v>
      </c>
      <c r="AP27" s="93">
        <v>534</v>
      </c>
      <c r="AQ27" s="93">
        <v>552</v>
      </c>
      <c r="AR27" s="93">
        <v>534</v>
      </c>
      <c r="AS27" s="93">
        <v>552</v>
      </c>
      <c r="AT27" s="93">
        <v>552</v>
      </c>
      <c r="AU27" s="93">
        <v>534</v>
      </c>
      <c r="AV27" s="93">
        <v>552</v>
      </c>
      <c r="AW27" s="93">
        <v>534</v>
      </c>
      <c r="AX27" s="93">
        <v>552</v>
      </c>
      <c r="AY27" s="93">
        <v>552</v>
      </c>
      <c r="AZ27" s="93">
        <v>499</v>
      </c>
      <c r="BA27" s="93">
        <v>552</v>
      </c>
      <c r="BC27" s="10">
        <v>0</v>
      </c>
      <c r="BD27" s="10">
        <v>0</v>
      </c>
      <c r="BE27" s="10">
        <v>0</v>
      </c>
      <c r="BF27" s="10">
        <v>0</v>
      </c>
      <c r="BG27" s="10">
        <v>0</v>
      </c>
      <c r="BH27" s="10">
        <v>0</v>
      </c>
      <c r="BI27" s="10">
        <v>0</v>
      </c>
      <c r="BJ27" s="10">
        <v>0</v>
      </c>
      <c r="BK27" s="10">
        <v>0</v>
      </c>
      <c r="BL27" s="10">
        <v>0</v>
      </c>
      <c r="BM27" s="10">
        <v>0</v>
      </c>
      <c r="BN27" s="10">
        <v>0</v>
      </c>
      <c r="BP27" s="10">
        <v>534</v>
      </c>
      <c r="BQ27" s="10">
        <v>552</v>
      </c>
      <c r="BR27" s="10">
        <v>534</v>
      </c>
      <c r="BS27" s="10">
        <v>552</v>
      </c>
      <c r="BT27" s="10">
        <v>552</v>
      </c>
      <c r="BU27" s="10">
        <v>534</v>
      </c>
      <c r="BV27" s="10">
        <v>552</v>
      </c>
      <c r="BW27" s="10">
        <v>534</v>
      </c>
      <c r="BX27" s="10">
        <v>552</v>
      </c>
      <c r="BY27" s="10">
        <v>552</v>
      </c>
      <c r="BZ27" s="10">
        <v>499</v>
      </c>
      <c r="CA27" s="10">
        <v>552</v>
      </c>
      <c r="CC27" s="10">
        <v>0</v>
      </c>
      <c r="CD27" s="10">
        <v>0</v>
      </c>
      <c r="CE27" s="10">
        <v>0</v>
      </c>
      <c r="CF27" s="10">
        <v>0</v>
      </c>
      <c r="CG27" s="10">
        <v>0</v>
      </c>
      <c r="CH27" s="10">
        <v>0</v>
      </c>
      <c r="CI27" s="10">
        <v>0</v>
      </c>
      <c r="CJ27" s="10">
        <v>0</v>
      </c>
      <c r="CK27" s="10">
        <v>0</v>
      </c>
      <c r="CL27" s="10">
        <v>0</v>
      </c>
      <c r="CM27" s="10">
        <v>0</v>
      </c>
      <c r="CN27" s="10">
        <v>0</v>
      </c>
      <c r="CP27" s="93">
        <f t="shared" si="0"/>
        <v>6499</v>
      </c>
      <c r="CQ27" s="93">
        <v>0</v>
      </c>
      <c r="CR27" s="93">
        <v>0</v>
      </c>
      <c r="CS27" s="93">
        <v>0</v>
      </c>
      <c r="CT27" s="93">
        <v>0</v>
      </c>
      <c r="CU27" s="93">
        <v>0</v>
      </c>
      <c r="CV27" s="93">
        <v>0</v>
      </c>
      <c r="CW27" s="93">
        <v>0</v>
      </c>
      <c r="CX27" s="93">
        <v>0</v>
      </c>
      <c r="CY27" s="93">
        <v>0</v>
      </c>
      <c r="DA27" s="93">
        <f t="shared" si="1"/>
        <v>0</v>
      </c>
      <c r="DB27" s="93">
        <v>0</v>
      </c>
      <c r="DC27" s="93">
        <v>0</v>
      </c>
      <c r="DD27" s="93">
        <v>0</v>
      </c>
      <c r="DE27" s="93">
        <v>0</v>
      </c>
      <c r="DF27" s="93">
        <v>0</v>
      </c>
      <c r="DG27" s="93">
        <v>0</v>
      </c>
      <c r="DH27" s="93">
        <v>0</v>
      </c>
      <c r="DI27" s="93">
        <v>0</v>
      </c>
      <c r="DJ27" s="93">
        <v>0</v>
      </c>
      <c r="DL27" s="93">
        <f t="shared" si="2"/>
        <v>6499</v>
      </c>
      <c r="DM27" s="93">
        <v>6499</v>
      </c>
      <c r="DN27" s="93">
        <v>6499</v>
      </c>
      <c r="DO27" s="93">
        <v>6499</v>
      </c>
      <c r="DP27" s="93">
        <v>6499</v>
      </c>
      <c r="DQ27" s="93">
        <v>6499</v>
      </c>
      <c r="DR27" s="93">
        <v>6499</v>
      </c>
      <c r="DS27" s="93">
        <v>6499</v>
      </c>
      <c r="DT27" s="93">
        <v>6499</v>
      </c>
      <c r="DU27" s="93">
        <v>6499</v>
      </c>
      <c r="DW27" s="93">
        <f t="shared" si="3"/>
        <v>0</v>
      </c>
      <c r="DX27" s="93">
        <v>0</v>
      </c>
      <c r="DY27" s="93">
        <v>0</v>
      </c>
      <c r="DZ27" s="93">
        <v>0</v>
      </c>
      <c r="EA27" s="93">
        <v>0</v>
      </c>
      <c r="EB27" s="93">
        <v>0</v>
      </c>
      <c r="EC27" s="93">
        <v>0</v>
      </c>
      <c r="ED27" s="93">
        <v>0</v>
      </c>
      <c r="EE27" s="93">
        <v>0</v>
      </c>
      <c r="EF27" s="93">
        <v>0</v>
      </c>
    </row>
    <row r="28" spans="4:136" x14ac:dyDescent="0.2">
      <c r="D28" s="10" t="s">
        <v>699</v>
      </c>
      <c r="E28" s="91">
        <v>53.684899999999999</v>
      </c>
      <c r="F28" s="92">
        <v>-1.7338</v>
      </c>
      <c r="G28" s="10" t="s">
        <v>654</v>
      </c>
      <c r="I28" s="10">
        <v>4813</v>
      </c>
      <c r="J28" s="10" t="s">
        <v>294</v>
      </c>
      <c r="K28" s="94">
        <v>0.17460000000000001</v>
      </c>
      <c r="L28" s="10" t="s">
        <v>294</v>
      </c>
      <c r="M28" s="10" t="s">
        <v>65</v>
      </c>
      <c r="N28" s="106" t="s">
        <v>1648</v>
      </c>
      <c r="O28" s="95" t="s">
        <v>65</v>
      </c>
      <c r="P28" s="95" t="s">
        <v>301</v>
      </c>
      <c r="Q28" s="10"/>
      <c r="S28" s="95" t="s">
        <v>1653</v>
      </c>
      <c r="T28" s="95" t="s">
        <v>65</v>
      </c>
      <c r="U28" s="95" t="s">
        <v>65</v>
      </c>
      <c r="W28" s="95" t="s">
        <v>65</v>
      </c>
      <c r="X28" s="95" t="s">
        <v>299</v>
      </c>
      <c r="Y28" s="95" t="s">
        <v>299</v>
      </c>
      <c r="Z28" s="95" t="s">
        <v>299</v>
      </c>
      <c r="AB28" s="10" t="s">
        <v>632</v>
      </c>
      <c r="AC28" s="10" t="s">
        <v>632</v>
      </c>
      <c r="AE28" s="10" t="s">
        <v>1659</v>
      </c>
      <c r="AG28" s="40" t="s">
        <v>698</v>
      </c>
      <c r="AH28" s="40" t="s">
        <v>638</v>
      </c>
      <c r="AI28" s="99">
        <v>0.41</v>
      </c>
      <c r="AJ28" s="15" t="s">
        <v>300</v>
      </c>
      <c r="AK28" s="40" t="s">
        <v>696</v>
      </c>
      <c r="AL28" s="10" t="s">
        <v>1664</v>
      </c>
      <c r="AM28" s="99">
        <v>0.25674676508164135</v>
      </c>
      <c r="AN28" s="10" t="s">
        <v>300</v>
      </c>
      <c r="AP28" s="93">
        <v>0</v>
      </c>
      <c r="AQ28" s="93">
        <v>0</v>
      </c>
      <c r="AR28" s="93">
        <v>0</v>
      </c>
      <c r="AS28" s="93">
        <v>0</v>
      </c>
      <c r="AT28" s="93">
        <v>0</v>
      </c>
      <c r="AU28" s="93">
        <v>0</v>
      </c>
      <c r="AV28" s="93">
        <v>0</v>
      </c>
      <c r="AW28" s="93">
        <v>0</v>
      </c>
      <c r="AX28" s="93">
        <v>0</v>
      </c>
      <c r="AY28" s="93">
        <v>0</v>
      </c>
      <c r="AZ28" s="93">
        <v>0</v>
      </c>
      <c r="BA28" s="93">
        <v>0</v>
      </c>
      <c r="BC28" s="10">
        <v>0</v>
      </c>
      <c r="BD28" s="10">
        <v>0</v>
      </c>
      <c r="BE28" s="10">
        <v>0</v>
      </c>
      <c r="BF28" s="10">
        <v>0</v>
      </c>
      <c r="BG28" s="10">
        <v>0</v>
      </c>
      <c r="BH28" s="10">
        <v>0</v>
      </c>
      <c r="BI28" s="10">
        <v>0</v>
      </c>
      <c r="BJ28" s="10">
        <v>0</v>
      </c>
      <c r="BK28" s="10">
        <v>0</v>
      </c>
      <c r="BL28" s="10">
        <v>0</v>
      </c>
      <c r="BM28" s="10">
        <v>0</v>
      </c>
      <c r="BN28" s="10">
        <v>0</v>
      </c>
      <c r="BP28" s="10">
        <v>0</v>
      </c>
      <c r="BQ28" s="10">
        <v>0</v>
      </c>
      <c r="BR28" s="10">
        <v>0</v>
      </c>
      <c r="BS28" s="10">
        <v>0</v>
      </c>
      <c r="BT28" s="10">
        <v>0</v>
      </c>
      <c r="BU28" s="10">
        <v>0</v>
      </c>
      <c r="BV28" s="10">
        <v>0</v>
      </c>
      <c r="BW28" s="10">
        <v>0</v>
      </c>
      <c r="BX28" s="10">
        <v>0</v>
      </c>
      <c r="BY28" s="10">
        <v>0</v>
      </c>
      <c r="BZ28" s="10">
        <v>0</v>
      </c>
      <c r="CA28" s="10">
        <v>0</v>
      </c>
      <c r="CC28" s="10">
        <v>0</v>
      </c>
      <c r="CD28" s="10">
        <v>0</v>
      </c>
      <c r="CE28" s="10">
        <v>0</v>
      </c>
      <c r="CF28" s="10">
        <v>0</v>
      </c>
      <c r="CG28" s="10">
        <v>0</v>
      </c>
      <c r="CH28" s="10">
        <v>0</v>
      </c>
      <c r="CI28" s="10">
        <v>0</v>
      </c>
      <c r="CJ28" s="10">
        <v>0</v>
      </c>
      <c r="CK28" s="10">
        <v>0</v>
      </c>
      <c r="CL28" s="10">
        <v>0</v>
      </c>
      <c r="CM28" s="10">
        <v>0</v>
      </c>
      <c r="CN28" s="10">
        <v>0</v>
      </c>
      <c r="CP28" s="93">
        <f t="shared" si="0"/>
        <v>0</v>
      </c>
      <c r="CQ28" s="93">
        <v>0</v>
      </c>
      <c r="CR28" s="93">
        <v>0</v>
      </c>
      <c r="CS28" s="93">
        <v>0</v>
      </c>
      <c r="CT28" s="93">
        <v>0</v>
      </c>
      <c r="CU28" s="93">
        <v>0</v>
      </c>
      <c r="CV28" s="93">
        <v>0</v>
      </c>
      <c r="CW28" s="93">
        <v>0</v>
      </c>
      <c r="CX28" s="93">
        <v>0</v>
      </c>
      <c r="CY28" s="93">
        <v>0</v>
      </c>
      <c r="DA28" s="93">
        <f t="shared" si="1"/>
        <v>0</v>
      </c>
      <c r="DB28" s="93">
        <v>0</v>
      </c>
      <c r="DC28" s="93">
        <v>0</v>
      </c>
      <c r="DD28" s="93">
        <v>0</v>
      </c>
      <c r="DE28" s="93">
        <v>0</v>
      </c>
      <c r="DF28" s="93">
        <v>0</v>
      </c>
      <c r="DG28" s="93">
        <v>0</v>
      </c>
      <c r="DH28" s="93">
        <v>0</v>
      </c>
      <c r="DI28" s="93">
        <v>0</v>
      </c>
      <c r="DJ28" s="93">
        <v>0</v>
      </c>
      <c r="DL28" s="93">
        <f t="shared" si="2"/>
        <v>0</v>
      </c>
      <c r="DM28" s="93">
        <v>7248.2845312500003</v>
      </c>
      <c r="DN28" s="93">
        <v>14496.569062500001</v>
      </c>
      <c r="DO28" s="93">
        <v>14496.569062500001</v>
      </c>
      <c r="DP28" s="93">
        <v>16567.507500000003</v>
      </c>
      <c r="DQ28" s="93">
        <v>16567.507500000003</v>
      </c>
      <c r="DR28" s="93">
        <v>16567.507500000003</v>
      </c>
      <c r="DS28" s="93">
        <v>16567.507500000003</v>
      </c>
      <c r="DT28" s="93">
        <v>16567.507500000003</v>
      </c>
      <c r="DU28" s="93">
        <v>16567.507500000003</v>
      </c>
      <c r="DW28" s="93">
        <f t="shared" si="3"/>
        <v>0</v>
      </c>
      <c r="DX28" s="93">
        <v>0</v>
      </c>
      <c r="DY28" s="93">
        <v>0</v>
      </c>
      <c r="DZ28" s="93">
        <v>0</v>
      </c>
      <c r="EA28" s="93">
        <v>0</v>
      </c>
      <c r="EB28" s="93">
        <v>0</v>
      </c>
      <c r="EC28" s="93">
        <v>0</v>
      </c>
      <c r="ED28" s="93">
        <v>0</v>
      </c>
      <c r="EE28" s="93">
        <v>0</v>
      </c>
      <c r="EF28" s="93">
        <v>0</v>
      </c>
    </row>
    <row r="29" spans="4:136" x14ac:dyDescent="0.2">
      <c r="D29" s="10" t="s">
        <v>716</v>
      </c>
      <c r="E29" s="91">
        <v>53.6691</v>
      </c>
      <c r="F29" s="92">
        <v>-1.7413000000000001</v>
      </c>
      <c r="G29" s="95" t="s">
        <v>656</v>
      </c>
      <c r="I29" s="10">
        <v>425</v>
      </c>
      <c r="J29" s="10" t="s">
        <v>294</v>
      </c>
      <c r="K29" s="94">
        <v>0.24279999999999999</v>
      </c>
      <c r="L29" s="10" t="s">
        <v>1649</v>
      </c>
      <c r="M29" s="10" t="s">
        <v>65</v>
      </c>
      <c r="N29" s="106" t="s">
        <v>1648</v>
      </c>
      <c r="O29" s="10" t="s">
        <v>65</v>
      </c>
      <c r="P29" s="95" t="s">
        <v>301</v>
      </c>
      <c r="Q29" s="10"/>
      <c r="S29" s="10" t="s">
        <v>1655</v>
      </c>
      <c r="T29" s="10" t="s">
        <v>299</v>
      </c>
      <c r="U29" s="10" t="s">
        <v>299</v>
      </c>
      <c r="W29" s="10" t="s">
        <v>65</v>
      </c>
      <c r="X29" s="10" t="s">
        <v>299</v>
      </c>
      <c r="Y29" s="10" t="s">
        <v>299</v>
      </c>
      <c r="Z29" s="10" t="s">
        <v>299</v>
      </c>
      <c r="AB29" s="10" t="s">
        <v>632</v>
      </c>
      <c r="AC29" s="10" t="s">
        <v>632</v>
      </c>
      <c r="AE29" s="10"/>
      <c r="AG29" s="10" t="s">
        <v>698</v>
      </c>
      <c r="AH29" s="40" t="s">
        <v>638</v>
      </c>
      <c r="AI29" s="99">
        <v>0.64</v>
      </c>
      <c r="AJ29" s="10" t="s">
        <v>300</v>
      </c>
      <c r="AK29" s="10" t="s">
        <v>700</v>
      </c>
      <c r="AL29" s="10" t="s">
        <v>1665</v>
      </c>
      <c r="AM29" s="99">
        <v>0.2</v>
      </c>
      <c r="AN29" s="10" t="s">
        <v>300</v>
      </c>
      <c r="AP29" s="93">
        <v>164</v>
      </c>
      <c r="AQ29" s="93">
        <v>170</v>
      </c>
      <c r="AR29" s="93">
        <v>164</v>
      </c>
      <c r="AS29" s="93">
        <v>170</v>
      </c>
      <c r="AT29" s="93">
        <v>170</v>
      </c>
      <c r="AU29" s="93">
        <v>164</v>
      </c>
      <c r="AV29" s="93">
        <v>170</v>
      </c>
      <c r="AW29" s="93">
        <v>164</v>
      </c>
      <c r="AX29" s="93">
        <v>170</v>
      </c>
      <c r="AY29" s="93">
        <v>170</v>
      </c>
      <c r="AZ29" s="93">
        <v>153</v>
      </c>
      <c r="BA29" s="93">
        <v>170</v>
      </c>
      <c r="BC29" s="10">
        <v>0</v>
      </c>
      <c r="BD29" s="10">
        <v>0</v>
      </c>
      <c r="BE29" s="10">
        <v>0</v>
      </c>
      <c r="BF29" s="10">
        <v>0</v>
      </c>
      <c r="BG29" s="10">
        <v>0</v>
      </c>
      <c r="BH29" s="10">
        <v>0</v>
      </c>
      <c r="BI29" s="10">
        <v>0</v>
      </c>
      <c r="BJ29" s="10">
        <v>0</v>
      </c>
      <c r="BK29" s="10">
        <v>0</v>
      </c>
      <c r="BL29" s="10">
        <v>0</v>
      </c>
      <c r="BM29" s="10">
        <v>0</v>
      </c>
      <c r="BN29" s="10">
        <v>0</v>
      </c>
      <c r="BP29" s="10">
        <v>164</v>
      </c>
      <c r="BQ29" s="10">
        <v>170</v>
      </c>
      <c r="BR29" s="10">
        <v>164</v>
      </c>
      <c r="BS29" s="10">
        <v>170</v>
      </c>
      <c r="BT29" s="10">
        <v>170</v>
      </c>
      <c r="BU29" s="10">
        <v>164</v>
      </c>
      <c r="BV29" s="10">
        <v>170</v>
      </c>
      <c r="BW29" s="10">
        <v>164</v>
      </c>
      <c r="BX29" s="10">
        <v>170</v>
      </c>
      <c r="BY29" s="10">
        <v>170</v>
      </c>
      <c r="BZ29" s="10">
        <v>153</v>
      </c>
      <c r="CA29" s="10">
        <v>170</v>
      </c>
      <c r="CC29" s="10">
        <v>0</v>
      </c>
      <c r="CD29" s="10">
        <v>0</v>
      </c>
      <c r="CE29" s="10">
        <v>0</v>
      </c>
      <c r="CF29" s="10">
        <v>0</v>
      </c>
      <c r="CG29" s="10">
        <v>0</v>
      </c>
      <c r="CH29" s="10">
        <v>0</v>
      </c>
      <c r="CI29" s="10">
        <v>0</v>
      </c>
      <c r="CJ29" s="10">
        <v>0</v>
      </c>
      <c r="CK29" s="10">
        <v>0</v>
      </c>
      <c r="CL29" s="10">
        <v>0</v>
      </c>
      <c r="CM29" s="10">
        <v>0</v>
      </c>
      <c r="CN29" s="10">
        <v>0</v>
      </c>
      <c r="CP29" s="93">
        <f t="shared" si="0"/>
        <v>1999</v>
      </c>
      <c r="CQ29" s="93">
        <v>0</v>
      </c>
      <c r="CR29" s="93">
        <v>0</v>
      </c>
      <c r="CS29" s="93">
        <v>0</v>
      </c>
      <c r="CT29" s="93">
        <v>0</v>
      </c>
      <c r="CU29" s="93">
        <v>0</v>
      </c>
      <c r="CV29" s="93">
        <v>0</v>
      </c>
      <c r="CW29" s="93">
        <v>0</v>
      </c>
      <c r="CX29" s="93">
        <v>0</v>
      </c>
      <c r="CY29" s="93">
        <v>0</v>
      </c>
      <c r="DA29" s="93">
        <f t="shared" si="1"/>
        <v>0</v>
      </c>
      <c r="DB29" s="93">
        <v>0</v>
      </c>
      <c r="DC29" s="93">
        <v>0</v>
      </c>
      <c r="DD29" s="93">
        <v>0</v>
      </c>
      <c r="DE29" s="93">
        <v>0</v>
      </c>
      <c r="DF29" s="93">
        <v>0</v>
      </c>
      <c r="DG29" s="93">
        <v>0</v>
      </c>
      <c r="DH29" s="93">
        <v>0</v>
      </c>
      <c r="DI29" s="93">
        <v>0</v>
      </c>
      <c r="DJ29" s="93">
        <v>0</v>
      </c>
      <c r="DL29" s="93">
        <f t="shared" si="2"/>
        <v>1999</v>
      </c>
      <c r="DM29" s="93">
        <v>1999</v>
      </c>
      <c r="DN29" s="93">
        <v>1999</v>
      </c>
      <c r="DO29" s="93">
        <v>1999</v>
      </c>
      <c r="DP29" s="93">
        <v>1999</v>
      </c>
      <c r="DQ29" s="93">
        <v>1999</v>
      </c>
      <c r="DR29" s="93">
        <v>1999</v>
      </c>
      <c r="DS29" s="93">
        <v>1999</v>
      </c>
      <c r="DT29" s="93">
        <v>1999</v>
      </c>
      <c r="DU29" s="93">
        <v>1999</v>
      </c>
      <c r="DW29" s="93">
        <f t="shared" si="3"/>
        <v>0</v>
      </c>
      <c r="DX29" s="93">
        <v>0</v>
      </c>
      <c r="DY29" s="93">
        <v>0</v>
      </c>
      <c r="DZ29" s="93">
        <v>0</v>
      </c>
      <c r="EA29" s="93">
        <v>0</v>
      </c>
      <c r="EB29" s="93">
        <v>0</v>
      </c>
      <c r="EC29" s="93">
        <v>0</v>
      </c>
      <c r="ED29" s="93">
        <v>0</v>
      </c>
      <c r="EE29" s="93">
        <v>0</v>
      </c>
      <c r="EF29" s="93">
        <v>0</v>
      </c>
    </row>
    <row r="30" spans="4:136" x14ac:dyDescent="0.2">
      <c r="D30" s="10" t="s">
        <v>1640</v>
      </c>
      <c r="E30" s="91">
        <v>53.718499999999999</v>
      </c>
      <c r="F30" s="92">
        <v>-0.88929000000000002</v>
      </c>
      <c r="G30" s="10" t="s">
        <v>658</v>
      </c>
      <c r="I30" s="10">
        <v>338</v>
      </c>
      <c r="J30" s="10" t="s">
        <v>294</v>
      </c>
      <c r="K30" s="94">
        <v>0.14699999999999999</v>
      </c>
      <c r="L30" s="10" t="s">
        <v>294</v>
      </c>
      <c r="M30" s="10" t="s">
        <v>299</v>
      </c>
      <c r="N30" s="10" t="s">
        <v>1648</v>
      </c>
      <c r="O30" s="10" t="s">
        <v>65</v>
      </c>
      <c r="P30" s="10" t="s">
        <v>301</v>
      </c>
      <c r="Q30" s="10"/>
      <c r="S30" s="10" t="s">
        <v>1653</v>
      </c>
      <c r="T30" s="10" t="s">
        <v>299</v>
      </c>
      <c r="U30" s="10" t="s">
        <v>299</v>
      </c>
      <c r="W30" s="10" t="s">
        <v>65</v>
      </c>
      <c r="X30" s="10" t="s">
        <v>299</v>
      </c>
      <c r="Y30" s="10" t="s">
        <v>299</v>
      </c>
      <c r="Z30" s="10" t="s">
        <v>299</v>
      </c>
      <c r="AB30" s="10" t="s">
        <v>632</v>
      </c>
      <c r="AC30" s="10" t="s">
        <v>632</v>
      </c>
      <c r="AE30" s="10"/>
      <c r="AG30" s="10" t="s">
        <v>697</v>
      </c>
      <c r="AH30" s="40" t="s">
        <v>641</v>
      </c>
      <c r="AI30" s="99">
        <v>0.7</v>
      </c>
      <c r="AJ30" s="10" t="s">
        <v>300</v>
      </c>
      <c r="AK30" s="10" t="s">
        <v>700</v>
      </c>
      <c r="AL30" s="10" t="s">
        <v>1665</v>
      </c>
      <c r="AM30" s="99">
        <v>0.22</v>
      </c>
      <c r="AN30" s="10" t="s">
        <v>300</v>
      </c>
      <c r="AP30" s="93">
        <v>123</v>
      </c>
      <c r="AQ30" s="93">
        <v>127</v>
      </c>
      <c r="AR30" s="93">
        <v>123</v>
      </c>
      <c r="AS30" s="93">
        <v>127</v>
      </c>
      <c r="AT30" s="93">
        <v>127</v>
      </c>
      <c r="AU30" s="93">
        <v>123</v>
      </c>
      <c r="AV30" s="93">
        <v>127</v>
      </c>
      <c r="AW30" s="93">
        <v>123</v>
      </c>
      <c r="AX30" s="93">
        <v>127</v>
      </c>
      <c r="AY30" s="93">
        <v>127</v>
      </c>
      <c r="AZ30" s="93">
        <v>115</v>
      </c>
      <c r="BA30" s="93">
        <v>127</v>
      </c>
      <c r="BC30" s="10">
        <v>0</v>
      </c>
      <c r="BD30" s="10">
        <v>0</v>
      </c>
      <c r="BE30" s="10">
        <v>0</v>
      </c>
      <c r="BF30" s="10">
        <v>0</v>
      </c>
      <c r="BG30" s="10">
        <v>0</v>
      </c>
      <c r="BH30" s="10">
        <v>0</v>
      </c>
      <c r="BI30" s="10">
        <v>0</v>
      </c>
      <c r="BJ30" s="10">
        <v>0</v>
      </c>
      <c r="BK30" s="10">
        <v>0</v>
      </c>
      <c r="BL30" s="10">
        <v>0</v>
      </c>
      <c r="BM30" s="10">
        <v>0</v>
      </c>
      <c r="BN30" s="10">
        <v>0</v>
      </c>
      <c r="BP30" s="10">
        <v>123</v>
      </c>
      <c r="BQ30" s="10">
        <v>127</v>
      </c>
      <c r="BR30" s="10">
        <v>123</v>
      </c>
      <c r="BS30" s="10">
        <v>127</v>
      </c>
      <c r="BT30" s="10">
        <v>127</v>
      </c>
      <c r="BU30" s="10">
        <v>123</v>
      </c>
      <c r="BV30" s="10">
        <v>127</v>
      </c>
      <c r="BW30" s="10">
        <v>123</v>
      </c>
      <c r="BX30" s="10">
        <v>127</v>
      </c>
      <c r="BY30" s="10">
        <v>127</v>
      </c>
      <c r="BZ30" s="10">
        <v>115</v>
      </c>
      <c r="CA30" s="10">
        <v>127</v>
      </c>
      <c r="CC30" s="10">
        <v>0</v>
      </c>
      <c r="CD30" s="10">
        <v>0</v>
      </c>
      <c r="CE30" s="10">
        <v>0</v>
      </c>
      <c r="CF30" s="10">
        <v>0</v>
      </c>
      <c r="CG30" s="10">
        <v>0</v>
      </c>
      <c r="CH30" s="10">
        <v>0</v>
      </c>
      <c r="CI30" s="10">
        <v>0</v>
      </c>
      <c r="CJ30" s="10">
        <v>0</v>
      </c>
      <c r="CK30" s="10">
        <v>0</v>
      </c>
      <c r="CL30" s="10">
        <v>0</v>
      </c>
      <c r="CM30" s="10">
        <v>0</v>
      </c>
      <c r="CN30" s="10">
        <v>0</v>
      </c>
      <c r="CP30" s="93">
        <f t="shared" si="0"/>
        <v>1496</v>
      </c>
      <c r="CQ30" s="93">
        <v>0</v>
      </c>
      <c r="CR30" s="93">
        <v>0</v>
      </c>
      <c r="CS30" s="93">
        <v>0</v>
      </c>
      <c r="CT30" s="93">
        <v>0</v>
      </c>
      <c r="CU30" s="93">
        <v>0</v>
      </c>
      <c r="CV30" s="93">
        <v>0</v>
      </c>
      <c r="CW30" s="93">
        <v>0</v>
      </c>
      <c r="CX30" s="93">
        <v>0</v>
      </c>
      <c r="CY30" s="93">
        <v>0</v>
      </c>
      <c r="DA30" s="93">
        <f t="shared" si="1"/>
        <v>0</v>
      </c>
      <c r="DB30" s="93">
        <v>0</v>
      </c>
      <c r="DC30" s="93">
        <v>0</v>
      </c>
      <c r="DD30" s="93">
        <v>0</v>
      </c>
      <c r="DE30" s="93">
        <v>0</v>
      </c>
      <c r="DF30" s="93">
        <v>0</v>
      </c>
      <c r="DG30" s="93">
        <v>0</v>
      </c>
      <c r="DH30" s="93">
        <v>0</v>
      </c>
      <c r="DI30" s="93">
        <v>0</v>
      </c>
      <c r="DJ30" s="93">
        <v>0</v>
      </c>
      <c r="DL30" s="93">
        <f t="shared" si="2"/>
        <v>1496</v>
      </c>
      <c r="DM30" s="93">
        <v>1496</v>
      </c>
      <c r="DN30" s="93">
        <v>1496</v>
      </c>
      <c r="DO30" s="93">
        <v>1496</v>
      </c>
      <c r="DP30" s="93">
        <v>1496</v>
      </c>
      <c r="DQ30" s="93">
        <v>1496</v>
      </c>
      <c r="DR30" s="93">
        <v>1496</v>
      </c>
      <c r="DS30" s="93">
        <v>1496</v>
      </c>
      <c r="DT30" s="93">
        <v>1496</v>
      </c>
      <c r="DU30" s="93">
        <v>1496</v>
      </c>
      <c r="DW30" s="93">
        <f t="shared" si="3"/>
        <v>0</v>
      </c>
      <c r="DX30" s="93">
        <v>0</v>
      </c>
      <c r="DY30" s="93">
        <v>0</v>
      </c>
      <c r="DZ30" s="93">
        <v>0</v>
      </c>
      <c r="EA30" s="93">
        <v>0</v>
      </c>
      <c r="EB30" s="93">
        <v>0</v>
      </c>
      <c r="EC30" s="93">
        <v>0</v>
      </c>
      <c r="ED30" s="93">
        <v>0</v>
      </c>
      <c r="EE30" s="93">
        <v>0</v>
      </c>
      <c r="EF30" s="93">
        <v>0</v>
      </c>
    </row>
    <row r="31" spans="4:136" x14ac:dyDescent="0.2">
      <c r="D31" s="10" t="s">
        <v>1641</v>
      </c>
      <c r="E31" s="91">
        <v>53.968000000000004</v>
      </c>
      <c r="F31" s="92">
        <v>-1.4340999999999999</v>
      </c>
      <c r="G31" s="10" t="s">
        <v>659</v>
      </c>
      <c r="I31" s="10">
        <v>946</v>
      </c>
      <c r="J31" s="10" t="s">
        <v>294</v>
      </c>
      <c r="K31" s="94">
        <v>0.23499999999999999</v>
      </c>
      <c r="L31" s="10" t="s">
        <v>294</v>
      </c>
      <c r="M31" s="10" t="s">
        <v>299</v>
      </c>
      <c r="N31" s="10" t="s">
        <v>1648</v>
      </c>
      <c r="O31" s="10" t="s">
        <v>65</v>
      </c>
      <c r="P31" s="10" t="s">
        <v>301</v>
      </c>
      <c r="Q31" s="10"/>
      <c r="S31" s="10" t="s">
        <v>1653</v>
      </c>
      <c r="T31" s="10" t="s">
        <v>299</v>
      </c>
      <c r="U31" s="10" t="s">
        <v>299</v>
      </c>
      <c r="W31" s="10" t="s">
        <v>65</v>
      </c>
      <c r="X31" s="10" t="s">
        <v>299</v>
      </c>
      <c r="Y31" s="10" t="s">
        <v>299</v>
      </c>
      <c r="Z31" s="10" t="s">
        <v>299</v>
      </c>
      <c r="AB31" s="10" t="s">
        <v>632</v>
      </c>
      <c r="AC31" s="10" t="s">
        <v>632</v>
      </c>
      <c r="AE31" s="10"/>
      <c r="AG31" s="10" t="s">
        <v>698</v>
      </c>
      <c r="AH31" s="40" t="s">
        <v>638</v>
      </c>
      <c r="AI31" s="99">
        <v>0.5</v>
      </c>
      <c r="AJ31" s="10" t="s">
        <v>300</v>
      </c>
      <c r="AK31" s="10" t="s">
        <v>696</v>
      </c>
      <c r="AL31" s="10" t="s">
        <v>1664</v>
      </c>
      <c r="AM31" s="99">
        <v>0.47</v>
      </c>
      <c r="AN31" s="10" t="s">
        <v>300</v>
      </c>
      <c r="AP31" s="93">
        <v>115</v>
      </c>
      <c r="AQ31" s="93">
        <v>119</v>
      </c>
      <c r="AR31" s="93">
        <v>115</v>
      </c>
      <c r="AS31" s="93">
        <v>119</v>
      </c>
      <c r="AT31" s="93">
        <v>119</v>
      </c>
      <c r="AU31" s="93">
        <v>115</v>
      </c>
      <c r="AV31" s="93">
        <v>119</v>
      </c>
      <c r="AW31" s="93">
        <v>115</v>
      </c>
      <c r="AX31" s="93">
        <v>119</v>
      </c>
      <c r="AY31" s="93">
        <v>119</v>
      </c>
      <c r="AZ31" s="93">
        <v>107</v>
      </c>
      <c r="BA31" s="93">
        <v>119</v>
      </c>
      <c r="BC31" s="10">
        <v>0</v>
      </c>
      <c r="BD31" s="10">
        <v>0</v>
      </c>
      <c r="BE31" s="10">
        <v>0</v>
      </c>
      <c r="BF31" s="10">
        <v>0</v>
      </c>
      <c r="BG31" s="10">
        <v>0</v>
      </c>
      <c r="BH31" s="10">
        <v>0</v>
      </c>
      <c r="BI31" s="10">
        <v>0</v>
      </c>
      <c r="BJ31" s="10">
        <v>0</v>
      </c>
      <c r="BK31" s="10">
        <v>0</v>
      </c>
      <c r="BL31" s="10">
        <v>0</v>
      </c>
      <c r="BM31" s="10">
        <v>0</v>
      </c>
      <c r="BN31" s="10">
        <v>0</v>
      </c>
      <c r="BP31" s="10">
        <v>115</v>
      </c>
      <c r="BQ31" s="10">
        <v>119</v>
      </c>
      <c r="BR31" s="10">
        <v>115</v>
      </c>
      <c r="BS31" s="10">
        <v>119</v>
      </c>
      <c r="BT31" s="10">
        <v>119</v>
      </c>
      <c r="BU31" s="10">
        <v>115</v>
      </c>
      <c r="BV31" s="10">
        <v>119</v>
      </c>
      <c r="BW31" s="10">
        <v>115</v>
      </c>
      <c r="BX31" s="10">
        <v>119</v>
      </c>
      <c r="BY31" s="10">
        <v>119</v>
      </c>
      <c r="BZ31" s="10">
        <v>107</v>
      </c>
      <c r="CA31" s="10">
        <v>119</v>
      </c>
      <c r="CC31" s="10">
        <v>0</v>
      </c>
      <c r="CD31" s="10">
        <v>0</v>
      </c>
      <c r="CE31" s="10">
        <v>0</v>
      </c>
      <c r="CF31" s="10">
        <v>0</v>
      </c>
      <c r="CG31" s="10">
        <v>0</v>
      </c>
      <c r="CH31" s="10">
        <v>0</v>
      </c>
      <c r="CI31" s="10">
        <v>0</v>
      </c>
      <c r="CJ31" s="10">
        <v>0</v>
      </c>
      <c r="CK31" s="10">
        <v>0</v>
      </c>
      <c r="CL31" s="10">
        <v>0</v>
      </c>
      <c r="CM31" s="10">
        <v>0</v>
      </c>
      <c r="CN31" s="10">
        <v>0</v>
      </c>
      <c r="CP31" s="93">
        <f t="shared" si="0"/>
        <v>1400</v>
      </c>
      <c r="CQ31" s="93">
        <v>0</v>
      </c>
      <c r="CR31" s="93">
        <v>0</v>
      </c>
      <c r="CS31" s="93">
        <v>0</v>
      </c>
      <c r="CT31" s="93">
        <v>0</v>
      </c>
      <c r="CU31" s="93">
        <v>0</v>
      </c>
      <c r="CV31" s="93">
        <v>0</v>
      </c>
      <c r="CW31" s="93">
        <v>0</v>
      </c>
      <c r="CX31" s="93">
        <v>0</v>
      </c>
      <c r="CY31" s="93">
        <v>0</v>
      </c>
      <c r="DA31" s="93">
        <f t="shared" si="1"/>
        <v>0</v>
      </c>
      <c r="DB31" s="93">
        <v>0</v>
      </c>
      <c r="DC31" s="93">
        <v>0</v>
      </c>
      <c r="DD31" s="93">
        <v>0</v>
      </c>
      <c r="DE31" s="93">
        <v>0</v>
      </c>
      <c r="DF31" s="93">
        <v>0</v>
      </c>
      <c r="DG31" s="93">
        <v>0</v>
      </c>
      <c r="DH31" s="93">
        <v>0</v>
      </c>
      <c r="DI31" s="93">
        <v>0</v>
      </c>
      <c r="DJ31" s="93">
        <v>0</v>
      </c>
      <c r="DL31" s="93">
        <f t="shared" si="2"/>
        <v>1400</v>
      </c>
      <c r="DM31" s="93">
        <v>1400</v>
      </c>
      <c r="DN31" s="93">
        <v>1400</v>
      </c>
      <c r="DO31" s="93">
        <v>1400</v>
      </c>
      <c r="DP31" s="93">
        <v>1400</v>
      </c>
      <c r="DQ31" s="93">
        <v>1400</v>
      </c>
      <c r="DR31" s="93">
        <v>1400</v>
      </c>
      <c r="DS31" s="93">
        <v>1400</v>
      </c>
      <c r="DT31" s="93">
        <v>1400</v>
      </c>
      <c r="DU31" s="93">
        <v>1400</v>
      </c>
      <c r="DW31" s="93">
        <f t="shared" si="3"/>
        <v>0</v>
      </c>
      <c r="DX31" s="93">
        <v>0</v>
      </c>
      <c r="DY31" s="93">
        <v>0</v>
      </c>
      <c r="DZ31" s="93">
        <v>0</v>
      </c>
      <c r="EA31" s="93">
        <v>0</v>
      </c>
      <c r="EB31" s="93">
        <v>0</v>
      </c>
      <c r="EC31" s="93">
        <v>0</v>
      </c>
      <c r="ED31" s="93">
        <v>0</v>
      </c>
      <c r="EE31" s="93">
        <v>0</v>
      </c>
      <c r="EF31" s="93">
        <v>0</v>
      </c>
    </row>
    <row r="32" spans="4:136" x14ac:dyDescent="0.2">
      <c r="D32" s="10" t="s">
        <v>704</v>
      </c>
      <c r="E32" s="91">
        <v>53.6753</v>
      </c>
      <c r="F32" s="92">
        <v>-1.6055999999999999</v>
      </c>
      <c r="G32" s="10" t="s">
        <v>660</v>
      </c>
      <c r="I32" s="10">
        <v>4863</v>
      </c>
      <c r="J32" s="10" t="s">
        <v>294</v>
      </c>
      <c r="K32" s="94">
        <v>0.2487</v>
      </c>
      <c r="L32" s="10" t="s">
        <v>294</v>
      </c>
      <c r="M32" s="10" t="s">
        <v>65</v>
      </c>
      <c r="N32" s="10" t="s">
        <v>1648</v>
      </c>
      <c r="O32" s="10" t="s">
        <v>65</v>
      </c>
      <c r="P32" s="10" t="s">
        <v>305</v>
      </c>
      <c r="Q32" s="10"/>
      <c r="S32" s="10" t="s">
        <v>1653</v>
      </c>
      <c r="T32" s="10" t="s">
        <v>65</v>
      </c>
      <c r="U32" s="10" t="s">
        <v>65</v>
      </c>
      <c r="W32" s="10" t="s">
        <v>299</v>
      </c>
      <c r="X32" s="10" t="s">
        <v>65</v>
      </c>
      <c r="Y32" s="10" t="s">
        <v>299</v>
      </c>
      <c r="Z32" s="10" t="s">
        <v>65</v>
      </c>
      <c r="AB32" s="10" t="s">
        <v>1657</v>
      </c>
      <c r="AC32" s="107">
        <v>46477</v>
      </c>
      <c r="AE32" s="10" t="s">
        <v>1660</v>
      </c>
      <c r="AG32" s="10" t="s">
        <v>696</v>
      </c>
      <c r="AH32" s="40" t="s">
        <v>1664</v>
      </c>
      <c r="AI32" s="99">
        <v>0.92</v>
      </c>
      <c r="AJ32" s="10" t="s">
        <v>300</v>
      </c>
      <c r="AK32" s="10" t="s">
        <v>701</v>
      </c>
      <c r="AL32" s="10" t="s">
        <v>1666</v>
      </c>
      <c r="AM32" s="99">
        <v>0.03</v>
      </c>
      <c r="AN32" s="10" t="s">
        <v>300</v>
      </c>
      <c r="AP32" s="93">
        <v>0</v>
      </c>
      <c r="AQ32" s="93">
        <v>0</v>
      </c>
      <c r="AR32" s="93">
        <v>0</v>
      </c>
      <c r="AS32" s="93">
        <v>0</v>
      </c>
      <c r="AT32" s="93">
        <v>0</v>
      </c>
      <c r="AU32" s="93">
        <v>-147.51731614093072</v>
      </c>
      <c r="AV32" s="93">
        <v>166.89626984219046</v>
      </c>
      <c r="AW32" s="93">
        <v>61.099360750590449</v>
      </c>
      <c r="AX32" s="93">
        <v>71.561478059886099</v>
      </c>
      <c r="AY32" s="93">
        <v>100.4196589676327</v>
      </c>
      <c r="AZ32" s="93">
        <v>301.16280769782475</v>
      </c>
      <c r="BA32" s="93">
        <v>75.257151678001037</v>
      </c>
      <c r="BC32" s="10">
        <v>0</v>
      </c>
      <c r="BD32" s="10">
        <v>0</v>
      </c>
      <c r="BE32" s="10">
        <v>0</v>
      </c>
      <c r="BF32" s="10">
        <v>0</v>
      </c>
      <c r="BG32" s="10">
        <v>0</v>
      </c>
      <c r="BH32" s="10">
        <v>0</v>
      </c>
      <c r="BI32" s="10">
        <v>0</v>
      </c>
      <c r="BJ32" s="10">
        <v>0</v>
      </c>
      <c r="BK32" s="10">
        <v>0</v>
      </c>
      <c r="BL32" s="10">
        <v>0</v>
      </c>
      <c r="BM32" s="10">
        <v>0</v>
      </c>
      <c r="BN32" s="10">
        <v>0</v>
      </c>
      <c r="BP32" s="10">
        <v>0</v>
      </c>
      <c r="BQ32" s="10">
        <v>0</v>
      </c>
      <c r="BR32" s="10">
        <v>0</v>
      </c>
      <c r="BS32" s="10">
        <v>0</v>
      </c>
      <c r="BT32" s="10">
        <v>0</v>
      </c>
      <c r="BU32" s="10">
        <v>0</v>
      </c>
      <c r="BV32" s="10">
        <v>744</v>
      </c>
      <c r="BW32" s="10">
        <v>720</v>
      </c>
      <c r="BX32" s="10">
        <v>744</v>
      </c>
      <c r="BY32" s="10">
        <v>744</v>
      </c>
      <c r="BZ32" s="10">
        <v>672</v>
      </c>
      <c r="CA32" s="10">
        <v>744</v>
      </c>
      <c r="CC32" s="10">
        <v>0</v>
      </c>
      <c r="CD32" s="10">
        <v>0</v>
      </c>
      <c r="CE32" s="10">
        <v>0</v>
      </c>
      <c r="CF32" s="10">
        <v>0</v>
      </c>
      <c r="CG32" s="10">
        <v>0</v>
      </c>
      <c r="CH32" s="10">
        <v>0</v>
      </c>
      <c r="CI32" s="10">
        <v>0</v>
      </c>
      <c r="CJ32" s="10">
        <v>0</v>
      </c>
      <c r="CK32" s="10">
        <v>0</v>
      </c>
      <c r="CL32" s="10">
        <v>0</v>
      </c>
      <c r="CM32" s="10">
        <v>0</v>
      </c>
      <c r="CN32" s="10">
        <v>0</v>
      </c>
      <c r="CP32" s="93">
        <f t="shared" si="0"/>
        <v>628.87941085519481</v>
      </c>
      <c r="CQ32" s="93">
        <v>0</v>
      </c>
      <c r="CR32" s="93">
        <v>0</v>
      </c>
      <c r="CS32" s="93">
        <v>0</v>
      </c>
      <c r="CT32" s="93">
        <v>0</v>
      </c>
      <c r="CU32" s="93">
        <v>0</v>
      </c>
      <c r="CV32" s="93">
        <v>0</v>
      </c>
      <c r="CW32" s="93">
        <v>0</v>
      </c>
      <c r="CX32" s="93">
        <v>0</v>
      </c>
      <c r="CY32" s="93">
        <v>0</v>
      </c>
      <c r="DA32" s="93">
        <f t="shared" si="1"/>
        <v>0</v>
      </c>
      <c r="DB32" s="93">
        <v>0</v>
      </c>
      <c r="DC32" s="93">
        <v>0</v>
      </c>
      <c r="DD32" s="93">
        <v>0</v>
      </c>
      <c r="DE32" s="93">
        <v>0</v>
      </c>
      <c r="DF32" s="93">
        <v>0</v>
      </c>
      <c r="DG32" s="93">
        <v>0</v>
      </c>
      <c r="DH32" s="93">
        <v>0</v>
      </c>
      <c r="DI32" s="93">
        <v>0</v>
      </c>
      <c r="DJ32" s="93">
        <v>0</v>
      </c>
      <c r="DL32" s="93">
        <f t="shared" si="2"/>
        <v>4368</v>
      </c>
      <c r="DM32" s="93">
        <v>8760</v>
      </c>
      <c r="DN32" s="93">
        <v>8760</v>
      </c>
      <c r="DO32" s="93">
        <v>8760</v>
      </c>
      <c r="DP32" s="93">
        <v>11423</v>
      </c>
      <c r="DQ32" s="93">
        <v>11423</v>
      </c>
      <c r="DR32" s="93">
        <v>11423</v>
      </c>
      <c r="DS32" s="93">
        <v>11423</v>
      </c>
      <c r="DT32" s="93">
        <v>11423</v>
      </c>
      <c r="DU32" s="93">
        <v>11423</v>
      </c>
      <c r="DW32" s="93">
        <f t="shared" si="3"/>
        <v>0</v>
      </c>
      <c r="DX32" s="93">
        <v>0</v>
      </c>
      <c r="DY32" s="93">
        <v>0</v>
      </c>
      <c r="DZ32" s="93">
        <v>0</v>
      </c>
      <c r="EA32" s="93">
        <v>0</v>
      </c>
      <c r="EB32" s="93">
        <v>0</v>
      </c>
      <c r="EC32" s="93">
        <v>0</v>
      </c>
      <c r="ED32" s="93">
        <v>0</v>
      </c>
      <c r="EE32" s="93">
        <v>0</v>
      </c>
      <c r="EF32" s="93">
        <v>0</v>
      </c>
    </row>
    <row r="33" spans="4:136" x14ac:dyDescent="0.2">
      <c r="D33" s="10" t="s">
        <v>1642</v>
      </c>
      <c r="E33" s="91">
        <v>53.600700000000003</v>
      </c>
      <c r="F33" s="92">
        <v>-1.7779</v>
      </c>
      <c r="G33" s="10" t="s">
        <v>661</v>
      </c>
      <c r="I33" s="10">
        <v>799</v>
      </c>
      <c r="J33" s="10" t="s">
        <v>294</v>
      </c>
      <c r="K33" s="94">
        <v>0.24279999999999999</v>
      </c>
      <c r="L33" s="10" t="s">
        <v>1649</v>
      </c>
      <c r="M33" s="10" t="s">
        <v>299</v>
      </c>
      <c r="N33" s="10" t="s">
        <v>1648</v>
      </c>
      <c r="O33" s="10" t="s">
        <v>65</v>
      </c>
      <c r="P33" s="10" t="s">
        <v>301</v>
      </c>
      <c r="Q33" s="10"/>
      <c r="S33" s="10" t="s">
        <v>1653</v>
      </c>
      <c r="T33" s="10" t="s">
        <v>299</v>
      </c>
      <c r="U33" s="10" t="s">
        <v>299</v>
      </c>
      <c r="W33" s="10" t="s">
        <v>65</v>
      </c>
      <c r="X33" s="10" t="s">
        <v>299</v>
      </c>
      <c r="Y33" s="10" t="s">
        <v>299</v>
      </c>
      <c r="Z33" s="10" t="s">
        <v>299</v>
      </c>
      <c r="AB33" s="10" t="s">
        <v>632</v>
      </c>
      <c r="AC33" s="10" t="s">
        <v>632</v>
      </c>
      <c r="AE33" s="10"/>
      <c r="AG33" s="10" t="s">
        <v>696</v>
      </c>
      <c r="AH33" s="40" t="s">
        <v>1664</v>
      </c>
      <c r="AI33" s="99">
        <v>0.34</v>
      </c>
      <c r="AJ33" s="10" t="s">
        <v>300</v>
      </c>
      <c r="AK33" s="10" t="s">
        <v>698</v>
      </c>
      <c r="AL33" s="10" t="s">
        <v>638</v>
      </c>
      <c r="AM33" s="99">
        <v>0.27</v>
      </c>
      <c r="AN33" s="10" t="s">
        <v>300</v>
      </c>
      <c r="AP33" s="93">
        <v>140</v>
      </c>
      <c r="AQ33" s="93">
        <v>145</v>
      </c>
      <c r="AR33" s="93">
        <v>140</v>
      </c>
      <c r="AS33" s="93">
        <v>145</v>
      </c>
      <c r="AT33" s="93">
        <v>145</v>
      </c>
      <c r="AU33" s="93">
        <v>140</v>
      </c>
      <c r="AV33" s="93">
        <v>145</v>
      </c>
      <c r="AW33" s="93">
        <v>140</v>
      </c>
      <c r="AX33" s="93">
        <v>145</v>
      </c>
      <c r="AY33" s="93">
        <v>145</v>
      </c>
      <c r="AZ33" s="93">
        <v>131</v>
      </c>
      <c r="BA33" s="93">
        <v>145</v>
      </c>
      <c r="BC33" s="10">
        <v>0</v>
      </c>
      <c r="BD33" s="10">
        <v>0</v>
      </c>
      <c r="BE33" s="10">
        <v>0</v>
      </c>
      <c r="BF33" s="10">
        <v>0</v>
      </c>
      <c r="BG33" s="10">
        <v>0</v>
      </c>
      <c r="BH33" s="10">
        <v>0</v>
      </c>
      <c r="BI33" s="10">
        <v>0</v>
      </c>
      <c r="BJ33" s="10">
        <v>0</v>
      </c>
      <c r="BK33" s="10">
        <v>0</v>
      </c>
      <c r="BL33" s="10">
        <v>0</v>
      </c>
      <c r="BM33" s="10">
        <v>0</v>
      </c>
      <c r="BN33" s="10">
        <v>0</v>
      </c>
      <c r="BP33" s="10">
        <v>140</v>
      </c>
      <c r="BQ33" s="10">
        <v>145</v>
      </c>
      <c r="BR33" s="10">
        <v>140</v>
      </c>
      <c r="BS33" s="10">
        <v>145</v>
      </c>
      <c r="BT33" s="10">
        <v>145</v>
      </c>
      <c r="BU33" s="10">
        <v>140</v>
      </c>
      <c r="BV33" s="10">
        <v>145</v>
      </c>
      <c r="BW33" s="10">
        <v>140</v>
      </c>
      <c r="BX33" s="10">
        <v>145</v>
      </c>
      <c r="BY33" s="10">
        <v>145</v>
      </c>
      <c r="BZ33" s="10">
        <v>131</v>
      </c>
      <c r="CA33" s="10">
        <v>145</v>
      </c>
      <c r="CC33" s="10">
        <v>0</v>
      </c>
      <c r="CD33" s="10">
        <v>0</v>
      </c>
      <c r="CE33" s="10">
        <v>0</v>
      </c>
      <c r="CF33" s="10">
        <v>0</v>
      </c>
      <c r="CG33" s="10">
        <v>0</v>
      </c>
      <c r="CH33" s="10">
        <v>0</v>
      </c>
      <c r="CI33" s="10">
        <v>0</v>
      </c>
      <c r="CJ33" s="10">
        <v>0</v>
      </c>
      <c r="CK33" s="10">
        <v>0</v>
      </c>
      <c r="CL33" s="10">
        <v>0</v>
      </c>
      <c r="CM33" s="10">
        <v>0</v>
      </c>
      <c r="CN33" s="10">
        <v>0</v>
      </c>
      <c r="CP33" s="93">
        <f t="shared" si="0"/>
        <v>1706</v>
      </c>
      <c r="CQ33" s="93">
        <v>0</v>
      </c>
      <c r="CR33" s="93">
        <v>0</v>
      </c>
      <c r="CS33" s="93">
        <v>0</v>
      </c>
      <c r="CT33" s="93">
        <v>0</v>
      </c>
      <c r="CU33" s="93">
        <v>0</v>
      </c>
      <c r="CV33" s="93">
        <v>0</v>
      </c>
      <c r="CW33" s="93">
        <v>0</v>
      </c>
      <c r="CX33" s="93">
        <v>0</v>
      </c>
      <c r="CY33" s="93">
        <v>0</v>
      </c>
      <c r="DA33" s="93">
        <f t="shared" si="1"/>
        <v>0</v>
      </c>
      <c r="DB33" s="93">
        <v>0</v>
      </c>
      <c r="DC33" s="93">
        <v>0</v>
      </c>
      <c r="DD33" s="93">
        <v>0</v>
      </c>
      <c r="DE33" s="93">
        <v>0</v>
      </c>
      <c r="DF33" s="93">
        <v>0</v>
      </c>
      <c r="DG33" s="93">
        <v>0</v>
      </c>
      <c r="DH33" s="93">
        <v>0</v>
      </c>
      <c r="DI33" s="93">
        <v>0</v>
      </c>
      <c r="DJ33" s="93">
        <v>0</v>
      </c>
      <c r="DL33" s="93">
        <f t="shared" si="2"/>
        <v>1706</v>
      </c>
      <c r="DM33" s="93">
        <v>1706</v>
      </c>
      <c r="DN33" s="93">
        <v>1706</v>
      </c>
      <c r="DO33" s="93">
        <v>1706</v>
      </c>
      <c r="DP33" s="93">
        <v>1706</v>
      </c>
      <c r="DQ33" s="93">
        <v>1706</v>
      </c>
      <c r="DR33" s="93">
        <v>1706</v>
      </c>
      <c r="DS33" s="93">
        <v>1706</v>
      </c>
      <c r="DT33" s="93">
        <v>1706</v>
      </c>
      <c r="DU33" s="93">
        <v>1706</v>
      </c>
      <c r="DW33" s="93">
        <f t="shared" si="3"/>
        <v>0</v>
      </c>
      <c r="DX33" s="93">
        <v>0</v>
      </c>
      <c r="DY33" s="93">
        <v>0</v>
      </c>
      <c r="DZ33" s="93">
        <v>0</v>
      </c>
      <c r="EA33" s="93">
        <v>0</v>
      </c>
      <c r="EB33" s="93">
        <v>0</v>
      </c>
      <c r="EC33" s="93">
        <v>0</v>
      </c>
      <c r="ED33" s="93">
        <v>0</v>
      </c>
      <c r="EE33" s="93">
        <v>0</v>
      </c>
      <c r="EF33" s="93">
        <v>0</v>
      </c>
    </row>
    <row r="34" spans="4:136" x14ac:dyDescent="0.2">
      <c r="D34" s="10" t="s">
        <v>702</v>
      </c>
      <c r="E34" s="91">
        <v>53.9846</v>
      </c>
      <c r="F34" s="92">
        <v>-1.12568</v>
      </c>
      <c r="G34" s="10" t="s">
        <v>662</v>
      </c>
      <c r="I34" s="10">
        <v>2256</v>
      </c>
      <c r="J34" s="10" t="s">
        <v>294</v>
      </c>
      <c r="K34" s="94">
        <v>0.21</v>
      </c>
      <c r="L34" s="10" t="s">
        <v>294</v>
      </c>
      <c r="M34" s="10" t="s">
        <v>299</v>
      </c>
      <c r="N34" s="10" t="s">
        <v>1648</v>
      </c>
      <c r="O34" s="10" t="s">
        <v>65</v>
      </c>
      <c r="P34" s="10" t="s">
        <v>301</v>
      </c>
      <c r="Q34" s="10"/>
      <c r="S34" s="10" t="s">
        <v>1655</v>
      </c>
      <c r="T34" s="10" t="s">
        <v>65</v>
      </c>
      <c r="U34" s="10" t="s">
        <v>65</v>
      </c>
      <c r="W34" s="10" t="s">
        <v>65</v>
      </c>
      <c r="X34" s="10" t="s">
        <v>299</v>
      </c>
      <c r="Y34" s="10" t="s">
        <v>299</v>
      </c>
      <c r="Z34" s="10" t="s">
        <v>299</v>
      </c>
      <c r="AB34" s="10" t="s">
        <v>632</v>
      </c>
      <c r="AC34" s="10" t="s">
        <v>632</v>
      </c>
      <c r="AE34" s="10"/>
      <c r="AG34" s="10" t="s">
        <v>696</v>
      </c>
      <c r="AH34" s="40" t="s">
        <v>1664</v>
      </c>
      <c r="AI34" s="99">
        <v>0.86</v>
      </c>
      <c r="AJ34" s="10" t="s">
        <v>300</v>
      </c>
      <c r="AK34" s="10" t="s">
        <v>698</v>
      </c>
      <c r="AL34" s="10" t="s">
        <v>638</v>
      </c>
      <c r="AM34" s="99">
        <v>0.12</v>
      </c>
      <c r="AN34" s="10" t="s">
        <v>300</v>
      </c>
      <c r="AP34" s="93">
        <v>122</v>
      </c>
      <c r="AQ34" s="93">
        <v>126</v>
      </c>
      <c r="AR34" s="93">
        <v>122</v>
      </c>
      <c r="AS34" s="93">
        <v>126</v>
      </c>
      <c r="AT34" s="93">
        <v>126</v>
      </c>
      <c r="AU34" s="93">
        <v>122</v>
      </c>
      <c r="AV34" s="93">
        <v>126</v>
      </c>
      <c r="AW34" s="93">
        <v>122</v>
      </c>
      <c r="AX34" s="93">
        <v>126</v>
      </c>
      <c r="AY34" s="93">
        <v>126</v>
      </c>
      <c r="AZ34" s="93">
        <v>114</v>
      </c>
      <c r="BA34" s="93">
        <v>126</v>
      </c>
      <c r="BC34" s="10">
        <v>0</v>
      </c>
      <c r="BD34" s="10">
        <v>0</v>
      </c>
      <c r="BE34" s="10">
        <v>0</v>
      </c>
      <c r="BF34" s="10">
        <v>0</v>
      </c>
      <c r="BG34" s="10">
        <v>0</v>
      </c>
      <c r="BH34" s="10">
        <v>0</v>
      </c>
      <c r="BI34" s="10">
        <v>0</v>
      </c>
      <c r="BJ34" s="10">
        <v>0</v>
      </c>
      <c r="BK34" s="10">
        <v>0</v>
      </c>
      <c r="BL34" s="10">
        <v>0</v>
      </c>
      <c r="BM34" s="10">
        <v>0</v>
      </c>
      <c r="BN34" s="10">
        <v>0</v>
      </c>
      <c r="BP34" s="10">
        <v>122</v>
      </c>
      <c r="BQ34" s="10">
        <v>126</v>
      </c>
      <c r="BR34" s="10">
        <v>122</v>
      </c>
      <c r="BS34" s="10">
        <v>126</v>
      </c>
      <c r="BT34" s="10">
        <v>126</v>
      </c>
      <c r="BU34" s="10">
        <v>122</v>
      </c>
      <c r="BV34" s="10">
        <v>126</v>
      </c>
      <c r="BW34" s="10">
        <v>122</v>
      </c>
      <c r="BX34" s="10">
        <v>126</v>
      </c>
      <c r="BY34" s="10">
        <v>126</v>
      </c>
      <c r="BZ34" s="10">
        <v>114</v>
      </c>
      <c r="CA34" s="10">
        <v>126</v>
      </c>
      <c r="CC34" s="10">
        <v>0</v>
      </c>
      <c r="CD34" s="10">
        <v>0</v>
      </c>
      <c r="CE34" s="10">
        <v>0</v>
      </c>
      <c r="CF34" s="10">
        <v>0</v>
      </c>
      <c r="CG34" s="10">
        <v>0</v>
      </c>
      <c r="CH34" s="10">
        <v>0</v>
      </c>
      <c r="CI34" s="10">
        <v>0</v>
      </c>
      <c r="CJ34" s="10">
        <v>0</v>
      </c>
      <c r="CK34" s="10">
        <v>0</v>
      </c>
      <c r="CL34" s="10">
        <v>0</v>
      </c>
      <c r="CM34" s="10">
        <v>0</v>
      </c>
      <c r="CN34" s="10">
        <v>0</v>
      </c>
      <c r="CP34" s="93">
        <f t="shared" si="0"/>
        <v>1484</v>
      </c>
      <c r="CQ34" s="93">
        <v>0</v>
      </c>
      <c r="CR34" s="93">
        <v>0</v>
      </c>
      <c r="CS34" s="93">
        <v>0</v>
      </c>
      <c r="CT34" s="93">
        <v>0</v>
      </c>
      <c r="CU34" s="93">
        <v>0</v>
      </c>
      <c r="CV34" s="93">
        <v>0</v>
      </c>
      <c r="CW34" s="93">
        <v>0</v>
      </c>
      <c r="CX34" s="93">
        <v>0</v>
      </c>
      <c r="CY34" s="93">
        <v>0</v>
      </c>
      <c r="DA34" s="93">
        <f t="shared" si="1"/>
        <v>0</v>
      </c>
      <c r="DB34" s="93">
        <v>0</v>
      </c>
      <c r="DC34" s="93">
        <v>0</v>
      </c>
      <c r="DD34" s="93">
        <v>0</v>
      </c>
      <c r="DE34" s="93">
        <v>0</v>
      </c>
      <c r="DF34" s="93">
        <v>0</v>
      </c>
      <c r="DG34" s="93">
        <v>0</v>
      </c>
      <c r="DH34" s="93">
        <v>0</v>
      </c>
      <c r="DI34" s="93">
        <v>0</v>
      </c>
      <c r="DJ34" s="93">
        <v>0</v>
      </c>
      <c r="DL34" s="93">
        <f t="shared" si="2"/>
        <v>1484</v>
      </c>
      <c r="DM34" s="93">
        <v>1484</v>
      </c>
      <c r="DN34" s="93">
        <v>1484</v>
      </c>
      <c r="DO34" s="93">
        <v>1484</v>
      </c>
      <c r="DP34" s="93">
        <v>1484</v>
      </c>
      <c r="DQ34" s="93">
        <v>1484</v>
      </c>
      <c r="DR34" s="93">
        <v>1484</v>
      </c>
      <c r="DS34" s="93">
        <v>1484</v>
      </c>
      <c r="DT34" s="93">
        <v>1484</v>
      </c>
      <c r="DU34" s="93">
        <v>1484</v>
      </c>
      <c r="DW34" s="93">
        <f t="shared" si="3"/>
        <v>0</v>
      </c>
      <c r="DX34" s="93">
        <v>0</v>
      </c>
      <c r="DY34" s="93">
        <v>0</v>
      </c>
      <c r="DZ34" s="93">
        <v>0</v>
      </c>
      <c r="EA34" s="93">
        <v>0</v>
      </c>
      <c r="EB34" s="93">
        <v>0</v>
      </c>
      <c r="EC34" s="93">
        <v>0</v>
      </c>
      <c r="ED34" s="93">
        <v>0</v>
      </c>
      <c r="EE34" s="93">
        <v>0</v>
      </c>
      <c r="EF34" s="93">
        <v>0</v>
      </c>
    </row>
    <row r="35" spans="4:136" x14ac:dyDescent="0.2">
      <c r="D35" s="10" t="s">
        <v>713</v>
      </c>
      <c r="E35" s="91">
        <v>54.3155</v>
      </c>
      <c r="F35" s="92">
        <v>-0.42415000000000003</v>
      </c>
      <c r="G35" s="10" t="s">
        <v>663</v>
      </c>
      <c r="I35" s="10">
        <v>2796</v>
      </c>
      <c r="J35" s="10" t="s">
        <v>294</v>
      </c>
      <c r="K35" s="94">
        <v>0.24279999999999999</v>
      </c>
      <c r="L35" s="10" t="s">
        <v>1649</v>
      </c>
      <c r="M35" s="10" t="s">
        <v>65</v>
      </c>
      <c r="N35" s="10" t="s">
        <v>1648</v>
      </c>
      <c r="O35" s="10" t="s">
        <v>65</v>
      </c>
      <c r="P35" s="10" t="s">
        <v>301</v>
      </c>
      <c r="Q35" s="10"/>
      <c r="S35" s="10" t="s">
        <v>1653</v>
      </c>
      <c r="T35" s="10" t="s">
        <v>65</v>
      </c>
      <c r="U35" s="10" t="s">
        <v>65</v>
      </c>
      <c r="W35" s="10" t="s">
        <v>65</v>
      </c>
      <c r="X35" s="10" t="s">
        <v>299</v>
      </c>
      <c r="Y35" s="10" t="s">
        <v>299</v>
      </c>
      <c r="Z35" s="10" t="s">
        <v>299</v>
      </c>
      <c r="AB35" s="10" t="s">
        <v>632</v>
      </c>
      <c r="AC35" s="10" t="s">
        <v>632</v>
      </c>
      <c r="AE35" s="10"/>
      <c r="AG35" s="10" t="s">
        <v>697</v>
      </c>
      <c r="AH35" s="40" t="s">
        <v>641</v>
      </c>
      <c r="AI35" s="99">
        <v>0.86</v>
      </c>
      <c r="AJ35" s="10" t="s">
        <v>300</v>
      </c>
      <c r="AK35" s="10" t="s">
        <v>698</v>
      </c>
      <c r="AL35" s="10" t="s">
        <v>638</v>
      </c>
      <c r="AM35" s="99">
        <v>7.0000000000000007E-2</v>
      </c>
      <c r="AN35" s="10" t="s">
        <v>300</v>
      </c>
      <c r="AP35" s="93">
        <v>352</v>
      </c>
      <c r="AQ35" s="93">
        <v>364</v>
      </c>
      <c r="AR35" s="93">
        <v>352</v>
      </c>
      <c r="AS35" s="93">
        <v>364</v>
      </c>
      <c r="AT35" s="93">
        <v>364</v>
      </c>
      <c r="AU35" s="93">
        <v>352</v>
      </c>
      <c r="AV35" s="93">
        <v>364</v>
      </c>
      <c r="AW35" s="93">
        <v>352</v>
      </c>
      <c r="AX35" s="93">
        <v>364</v>
      </c>
      <c r="AY35" s="93">
        <v>364</v>
      </c>
      <c r="AZ35" s="93">
        <v>328</v>
      </c>
      <c r="BA35" s="93">
        <v>364</v>
      </c>
      <c r="BC35" s="10">
        <v>0</v>
      </c>
      <c r="BD35" s="10">
        <v>0</v>
      </c>
      <c r="BE35" s="10">
        <v>0</v>
      </c>
      <c r="BF35" s="10">
        <v>0</v>
      </c>
      <c r="BG35" s="10">
        <v>0</v>
      </c>
      <c r="BH35" s="10">
        <v>0</v>
      </c>
      <c r="BI35" s="10">
        <v>0</v>
      </c>
      <c r="BJ35" s="10">
        <v>0</v>
      </c>
      <c r="BK35" s="10">
        <v>0</v>
      </c>
      <c r="BL35" s="10">
        <v>0</v>
      </c>
      <c r="BM35" s="10">
        <v>0</v>
      </c>
      <c r="BN35" s="10">
        <v>0</v>
      </c>
      <c r="BP35" s="10">
        <v>352</v>
      </c>
      <c r="BQ35" s="10">
        <v>364</v>
      </c>
      <c r="BR35" s="10">
        <v>352</v>
      </c>
      <c r="BS35" s="10">
        <v>364</v>
      </c>
      <c r="BT35" s="10">
        <v>364</v>
      </c>
      <c r="BU35" s="10">
        <v>352</v>
      </c>
      <c r="BV35" s="10">
        <v>364</v>
      </c>
      <c r="BW35" s="10">
        <v>352</v>
      </c>
      <c r="BX35" s="10">
        <v>364</v>
      </c>
      <c r="BY35" s="10">
        <v>364</v>
      </c>
      <c r="BZ35" s="10">
        <v>328</v>
      </c>
      <c r="CA35" s="10">
        <v>364</v>
      </c>
      <c r="CC35" s="10">
        <v>0</v>
      </c>
      <c r="CD35" s="10">
        <v>0</v>
      </c>
      <c r="CE35" s="10">
        <v>0</v>
      </c>
      <c r="CF35" s="10">
        <v>0</v>
      </c>
      <c r="CG35" s="10">
        <v>0</v>
      </c>
      <c r="CH35" s="10">
        <v>0</v>
      </c>
      <c r="CI35" s="10">
        <v>0</v>
      </c>
      <c r="CJ35" s="10">
        <v>0</v>
      </c>
      <c r="CK35" s="10">
        <v>0</v>
      </c>
      <c r="CL35" s="10">
        <v>0</v>
      </c>
      <c r="CM35" s="10">
        <v>0</v>
      </c>
      <c r="CN35" s="10">
        <v>0</v>
      </c>
      <c r="CP35" s="93">
        <f t="shared" si="0"/>
        <v>4284</v>
      </c>
      <c r="CQ35" s="93">
        <v>0</v>
      </c>
      <c r="CR35" s="93">
        <v>0</v>
      </c>
      <c r="CS35" s="93">
        <v>0</v>
      </c>
      <c r="CT35" s="93">
        <v>0</v>
      </c>
      <c r="CU35" s="93">
        <v>0</v>
      </c>
      <c r="CV35" s="93">
        <v>0</v>
      </c>
      <c r="CW35" s="93">
        <v>0</v>
      </c>
      <c r="CX35" s="93">
        <v>0</v>
      </c>
      <c r="CY35" s="93">
        <v>0</v>
      </c>
      <c r="DA35" s="93">
        <f t="shared" si="1"/>
        <v>0</v>
      </c>
      <c r="DB35" s="93">
        <v>0</v>
      </c>
      <c r="DC35" s="93">
        <v>0</v>
      </c>
      <c r="DD35" s="93">
        <v>0</v>
      </c>
      <c r="DE35" s="93">
        <v>0</v>
      </c>
      <c r="DF35" s="93">
        <v>0</v>
      </c>
      <c r="DG35" s="93">
        <v>0</v>
      </c>
      <c r="DH35" s="93">
        <v>0</v>
      </c>
      <c r="DI35" s="93">
        <v>0</v>
      </c>
      <c r="DJ35" s="93">
        <v>0</v>
      </c>
      <c r="DL35" s="93">
        <f t="shared" si="2"/>
        <v>4284</v>
      </c>
      <c r="DM35" s="93">
        <v>4284</v>
      </c>
      <c r="DN35" s="93">
        <v>4284</v>
      </c>
      <c r="DO35" s="93">
        <v>4284</v>
      </c>
      <c r="DP35" s="93">
        <v>4284</v>
      </c>
      <c r="DQ35" s="93">
        <v>4284</v>
      </c>
      <c r="DR35" s="93">
        <v>4284</v>
      </c>
      <c r="DS35" s="93">
        <v>4284</v>
      </c>
      <c r="DT35" s="93">
        <v>4284</v>
      </c>
      <c r="DU35" s="93">
        <v>4284</v>
      </c>
      <c r="DW35" s="93">
        <f t="shared" si="3"/>
        <v>0</v>
      </c>
      <c r="DX35" s="93">
        <v>0</v>
      </c>
      <c r="DY35" s="93">
        <v>0</v>
      </c>
      <c r="DZ35" s="93">
        <v>0</v>
      </c>
      <c r="EA35" s="93">
        <v>0</v>
      </c>
      <c r="EB35" s="93">
        <v>0</v>
      </c>
      <c r="EC35" s="93">
        <v>0</v>
      </c>
      <c r="ED35" s="93">
        <v>0</v>
      </c>
      <c r="EE35" s="93">
        <v>0</v>
      </c>
      <c r="EF35" s="93">
        <v>0</v>
      </c>
    </row>
    <row r="36" spans="4:136" x14ac:dyDescent="0.2">
      <c r="D36" s="10" t="s">
        <v>712</v>
      </c>
      <c r="E36" s="91">
        <v>53.946300000000001</v>
      </c>
      <c r="F36" s="92">
        <v>-2.0194700000000001</v>
      </c>
      <c r="G36" s="10" t="s">
        <v>664</v>
      </c>
      <c r="I36" s="10">
        <v>958</v>
      </c>
      <c r="J36" s="10" t="s">
        <v>294</v>
      </c>
      <c r="K36" s="94">
        <v>0.24279999999999999</v>
      </c>
      <c r="L36" s="10" t="s">
        <v>1649</v>
      </c>
      <c r="M36" s="10" t="s">
        <v>299</v>
      </c>
      <c r="N36" s="10" t="s">
        <v>1648</v>
      </c>
      <c r="O36" s="10" t="s">
        <v>65</v>
      </c>
      <c r="P36" s="10" t="s">
        <v>301</v>
      </c>
      <c r="Q36" s="10"/>
      <c r="S36" s="10" t="s">
        <v>1653</v>
      </c>
      <c r="T36" s="10" t="s">
        <v>65</v>
      </c>
      <c r="U36" s="10" t="s">
        <v>65</v>
      </c>
      <c r="W36" s="10" t="s">
        <v>65</v>
      </c>
      <c r="X36" s="10" t="s">
        <v>299</v>
      </c>
      <c r="Y36" s="10" t="s">
        <v>299</v>
      </c>
      <c r="Z36" s="10" t="s">
        <v>299</v>
      </c>
      <c r="AB36" s="10" t="s">
        <v>632</v>
      </c>
      <c r="AC36" s="10" t="s">
        <v>632</v>
      </c>
      <c r="AE36" s="10"/>
      <c r="AG36" s="10" t="s">
        <v>698</v>
      </c>
      <c r="AH36" s="40" t="s">
        <v>638</v>
      </c>
      <c r="AI36" s="99">
        <v>0.94</v>
      </c>
      <c r="AJ36" s="10" t="s">
        <v>300</v>
      </c>
      <c r="AK36" s="10" t="s">
        <v>696</v>
      </c>
      <c r="AL36" s="10" t="s">
        <v>1664</v>
      </c>
      <c r="AM36" s="99">
        <v>0.03</v>
      </c>
      <c r="AN36" s="10" t="s">
        <v>300</v>
      </c>
      <c r="AP36" s="93">
        <v>99</v>
      </c>
      <c r="AQ36" s="93">
        <v>102</v>
      </c>
      <c r="AR36" s="93">
        <v>99</v>
      </c>
      <c r="AS36" s="93">
        <v>102</v>
      </c>
      <c r="AT36" s="93">
        <v>102</v>
      </c>
      <c r="AU36" s="93">
        <v>99</v>
      </c>
      <c r="AV36" s="93">
        <v>102</v>
      </c>
      <c r="AW36" s="93">
        <v>99</v>
      </c>
      <c r="AX36" s="93">
        <v>102</v>
      </c>
      <c r="AY36" s="93">
        <v>102</v>
      </c>
      <c r="AZ36" s="93">
        <v>92</v>
      </c>
      <c r="BA36" s="93">
        <v>102</v>
      </c>
      <c r="BC36" s="10">
        <v>0</v>
      </c>
      <c r="BD36" s="10">
        <v>0</v>
      </c>
      <c r="BE36" s="10">
        <v>0</v>
      </c>
      <c r="BF36" s="10">
        <v>0</v>
      </c>
      <c r="BG36" s="10">
        <v>0</v>
      </c>
      <c r="BH36" s="10">
        <v>0</v>
      </c>
      <c r="BI36" s="10">
        <v>0</v>
      </c>
      <c r="BJ36" s="10">
        <v>0</v>
      </c>
      <c r="BK36" s="10">
        <v>0</v>
      </c>
      <c r="BL36" s="10">
        <v>0</v>
      </c>
      <c r="BM36" s="10">
        <v>0</v>
      </c>
      <c r="BN36" s="10">
        <v>0</v>
      </c>
      <c r="BP36" s="10">
        <v>99</v>
      </c>
      <c r="BQ36" s="10">
        <v>102</v>
      </c>
      <c r="BR36" s="10">
        <v>99</v>
      </c>
      <c r="BS36" s="10">
        <v>102</v>
      </c>
      <c r="BT36" s="10">
        <v>102</v>
      </c>
      <c r="BU36" s="10">
        <v>99</v>
      </c>
      <c r="BV36" s="10">
        <v>102</v>
      </c>
      <c r="BW36" s="10">
        <v>99</v>
      </c>
      <c r="BX36" s="10">
        <v>102</v>
      </c>
      <c r="BY36" s="10">
        <v>102</v>
      </c>
      <c r="BZ36" s="10">
        <v>92</v>
      </c>
      <c r="CA36" s="10">
        <v>102</v>
      </c>
      <c r="CC36" s="10">
        <v>0</v>
      </c>
      <c r="CD36" s="10">
        <v>0</v>
      </c>
      <c r="CE36" s="10">
        <v>0</v>
      </c>
      <c r="CF36" s="10">
        <v>0</v>
      </c>
      <c r="CG36" s="10">
        <v>0</v>
      </c>
      <c r="CH36" s="10">
        <v>0</v>
      </c>
      <c r="CI36" s="10">
        <v>0</v>
      </c>
      <c r="CJ36" s="10">
        <v>0</v>
      </c>
      <c r="CK36" s="10">
        <v>0</v>
      </c>
      <c r="CL36" s="10">
        <v>0</v>
      </c>
      <c r="CM36" s="10">
        <v>0</v>
      </c>
      <c r="CN36" s="10">
        <v>0</v>
      </c>
      <c r="CP36" s="93">
        <f t="shared" si="0"/>
        <v>1202</v>
      </c>
      <c r="CQ36" s="93">
        <v>0</v>
      </c>
      <c r="CR36" s="93">
        <v>0</v>
      </c>
      <c r="CS36" s="93">
        <v>0</v>
      </c>
      <c r="CT36" s="93">
        <v>0</v>
      </c>
      <c r="CU36" s="93">
        <v>0</v>
      </c>
      <c r="CV36" s="93">
        <v>0</v>
      </c>
      <c r="CW36" s="93">
        <v>0</v>
      </c>
      <c r="CX36" s="93">
        <v>0</v>
      </c>
      <c r="CY36" s="93">
        <v>0</v>
      </c>
      <c r="DA36" s="93">
        <f t="shared" si="1"/>
        <v>0</v>
      </c>
      <c r="DB36" s="93">
        <v>0</v>
      </c>
      <c r="DC36" s="93">
        <v>0</v>
      </c>
      <c r="DD36" s="93">
        <v>0</v>
      </c>
      <c r="DE36" s="93">
        <v>0</v>
      </c>
      <c r="DF36" s="93">
        <v>0</v>
      </c>
      <c r="DG36" s="93">
        <v>0</v>
      </c>
      <c r="DH36" s="93">
        <v>0</v>
      </c>
      <c r="DI36" s="93">
        <v>0</v>
      </c>
      <c r="DJ36" s="93">
        <v>0</v>
      </c>
      <c r="DL36" s="93">
        <f t="shared" si="2"/>
        <v>1202</v>
      </c>
      <c r="DM36" s="93">
        <v>1202</v>
      </c>
      <c r="DN36" s="93">
        <v>1202</v>
      </c>
      <c r="DO36" s="93">
        <v>1202</v>
      </c>
      <c r="DP36" s="93">
        <v>1202</v>
      </c>
      <c r="DQ36" s="93">
        <v>1202</v>
      </c>
      <c r="DR36" s="93">
        <v>1202</v>
      </c>
      <c r="DS36" s="93">
        <v>1202</v>
      </c>
      <c r="DT36" s="93">
        <v>1202</v>
      </c>
      <c r="DU36" s="93">
        <v>1202</v>
      </c>
      <c r="DW36" s="93">
        <f t="shared" si="3"/>
        <v>0</v>
      </c>
      <c r="DX36" s="93">
        <v>0</v>
      </c>
      <c r="DY36" s="93">
        <v>0</v>
      </c>
      <c r="DZ36" s="93">
        <v>0</v>
      </c>
      <c r="EA36" s="93">
        <v>0</v>
      </c>
      <c r="EB36" s="93">
        <v>0</v>
      </c>
      <c r="EC36" s="93">
        <v>0</v>
      </c>
      <c r="ED36" s="93">
        <v>0</v>
      </c>
      <c r="EE36" s="93">
        <v>0</v>
      </c>
      <c r="EF36" s="93">
        <v>0</v>
      </c>
    </row>
    <row r="37" spans="4:136" x14ac:dyDescent="0.2">
      <c r="D37" s="10" t="s">
        <v>1643</v>
      </c>
      <c r="E37" s="91">
        <v>53.590600000000002</v>
      </c>
      <c r="F37" s="92">
        <v>-1.2687600000000001</v>
      </c>
      <c r="G37" s="10" t="s">
        <v>665</v>
      </c>
      <c r="I37" s="10">
        <v>688</v>
      </c>
      <c r="J37" s="10" t="s">
        <v>294</v>
      </c>
      <c r="K37" s="94">
        <v>0.24279999999999999</v>
      </c>
      <c r="L37" s="10" t="s">
        <v>1649</v>
      </c>
      <c r="M37" s="10" t="s">
        <v>299</v>
      </c>
      <c r="N37" s="10" t="s">
        <v>1651</v>
      </c>
      <c r="O37" s="10" t="s">
        <v>65</v>
      </c>
      <c r="P37" s="10" t="s">
        <v>301</v>
      </c>
      <c r="Q37" s="10"/>
      <c r="S37" s="10" t="s">
        <v>1653</v>
      </c>
      <c r="T37" s="10" t="s">
        <v>65</v>
      </c>
      <c r="U37" s="10" t="s">
        <v>65</v>
      </c>
      <c r="W37" s="10" t="s">
        <v>65</v>
      </c>
      <c r="X37" s="10" t="s">
        <v>299</v>
      </c>
      <c r="Y37" s="10" t="s">
        <v>299</v>
      </c>
      <c r="Z37" s="10" t="s">
        <v>299</v>
      </c>
      <c r="AB37" s="10" t="s">
        <v>632</v>
      </c>
      <c r="AC37" s="10" t="s">
        <v>632</v>
      </c>
      <c r="AE37" s="10" t="s">
        <v>1661</v>
      </c>
      <c r="AG37" s="10" t="s">
        <v>697</v>
      </c>
      <c r="AH37" s="40" t="s">
        <v>641</v>
      </c>
      <c r="AI37" s="99">
        <v>0.36</v>
      </c>
      <c r="AJ37" s="10" t="s">
        <v>300</v>
      </c>
      <c r="AK37" s="10" t="s">
        <v>696</v>
      </c>
      <c r="AL37" s="10" t="s">
        <v>1664</v>
      </c>
      <c r="AM37" s="99">
        <v>0.22</v>
      </c>
      <c r="AN37" s="10" t="s">
        <v>300</v>
      </c>
      <c r="AP37" s="93">
        <v>71</v>
      </c>
      <c r="AQ37" s="93">
        <v>73</v>
      </c>
      <c r="AR37" s="93">
        <v>71</v>
      </c>
      <c r="AS37" s="93">
        <v>73</v>
      </c>
      <c r="AT37" s="93">
        <v>73</v>
      </c>
      <c r="AU37" s="93">
        <v>71</v>
      </c>
      <c r="AV37" s="93">
        <v>73</v>
      </c>
      <c r="AW37" s="93">
        <v>71</v>
      </c>
      <c r="AX37" s="93">
        <v>73</v>
      </c>
      <c r="AY37" s="93">
        <v>73</v>
      </c>
      <c r="AZ37" s="93">
        <v>66</v>
      </c>
      <c r="BA37" s="93">
        <v>73</v>
      </c>
      <c r="BC37" s="10">
        <v>0</v>
      </c>
      <c r="BD37" s="10">
        <v>0</v>
      </c>
      <c r="BE37" s="10">
        <v>0</v>
      </c>
      <c r="BF37" s="10">
        <v>0</v>
      </c>
      <c r="BG37" s="10">
        <v>0</v>
      </c>
      <c r="BH37" s="10">
        <v>0</v>
      </c>
      <c r="BI37" s="10">
        <v>0</v>
      </c>
      <c r="BJ37" s="10">
        <v>0</v>
      </c>
      <c r="BK37" s="10">
        <v>0</v>
      </c>
      <c r="BL37" s="10">
        <v>0</v>
      </c>
      <c r="BM37" s="10">
        <v>0</v>
      </c>
      <c r="BN37" s="10">
        <v>0</v>
      </c>
      <c r="BP37" s="10">
        <v>71</v>
      </c>
      <c r="BQ37" s="10">
        <v>73</v>
      </c>
      <c r="BR37" s="10">
        <v>71</v>
      </c>
      <c r="BS37" s="10">
        <v>73</v>
      </c>
      <c r="BT37" s="10">
        <v>73</v>
      </c>
      <c r="BU37" s="10">
        <v>71</v>
      </c>
      <c r="BV37" s="10">
        <v>73</v>
      </c>
      <c r="BW37" s="10">
        <v>71</v>
      </c>
      <c r="BX37" s="10">
        <v>73</v>
      </c>
      <c r="BY37" s="10">
        <v>73</v>
      </c>
      <c r="BZ37" s="10">
        <v>66</v>
      </c>
      <c r="CA37" s="10">
        <v>73</v>
      </c>
      <c r="CC37" s="10">
        <v>0</v>
      </c>
      <c r="CD37" s="10">
        <v>0</v>
      </c>
      <c r="CE37" s="10">
        <v>0</v>
      </c>
      <c r="CF37" s="10">
        <v>0</v>
      </c>
      <c r="CG37" s="10">
        <v>0</v>
      </c>
      <c r="CH37" s="10">
        <v>0</v>
      </c>
      <c r="CI37" s="10">
        <v>0</v>
      </c>
      <c r="CJ37" s="10">
        <v>0</v>
      </c>
      <c r="CK37" s="10">
        <v>0</v>
      </c>
      <c r="CL37" s="10">
        <v>0</v>
      </c>
      <c r="CM37" s="10">
        <v>0</v>
      </c>
      <c r="CN37" s="10">
        <v>0</v>
      </c>
      <c r="CP37" s="93">
        <f t="shared" si="0"/>
        <v>861</v>
      </c>
      <c r="CQ37" s="93">
        <v>0</v>
      </c>
      <c r="CR37" s="93">
        <v>0</v>
      </c>
      <c r="CS37" s="93">
        <v>0</v>
      </c>
      <c r="CT37" s="93">
        <v>0</v>
      </c>
      <c r="CU37" s="93">
        <v>0</v>
      </c>
      <c r="CV37" s="93">
        <v>0</v>
      </c>
      <c r="CW37" s="93">
        <v>0</v>
      </c>
      <c r="CX37" s="93">
        <v>0</v>
      </c>
      <c r="CY37" s="93">
        <v>0</v>
      </c>
      <c r="DA37" s="93">
        <f t="shared" si="1"/>
        <v>0</v>
      </c>
      <c r="DB37" s="93">
        <v>0</v>
      </c>
      <c r="DC37" s="93">
        <v>0</v>
      </c>
      <c r="DD37" s="93">
        <v>0</v>
      </c>
      <c r="DE37" s="93">
        <v>0</v>
      </c>
      <c r="DF37" s="93">
        <v>0</v>
      </c>
      <c r="DG37" s="93">
        <v>0</v>
      </c>
      <c r="DH37" s="93">
        <v>0</v>
      </c>
      <c r="DI37" s="93">
        <v>0</v>
      </c>
      <c r="DJ37" s="93">
        <v>0</v>
      </c>
      <c r="DL37" s="93">
        <f t="shared" si="2"/>
        <v>861</v>
      </c>
      <c r="DM37" s="93">
        <v>861</v>
      </c>
      <c r="DN37" s="93">
        <v>861</v>
      </c>
      <c r="DO37" s="93">
        <v>861</v>
      </c>
      <c r="DP37" s="93">
        <v>861</v>
      </c>
      <c r="DQ37" s="93">
        <v>861</v>
      </c>
      <c r="DR37" s="93">
        <v>861</v>
      </c>
      <c r="DS37" s="93">
        <v>861</v>
      </c>
      <c r="DT37" s="93">
        <v>861</v>
      </c>
      <c r="DU37" s="93">
        <v>861</v>
      </c>
      <c r="DW37" s="93">
        <f t="shared" si="3"/>
        <v>0</v>
      </c>
      <c r="DX37" s="93">
        <v>0</v>
      </c>
      <c r="DY37" s="93">
        <v>0</v>
      </c>
      <c r="DZ37" s="93">
        <v>0</v>
      </c>
      <c r="EA37" s="93">
        <v>0</v>
      </c>
      <c r="EB37" s="93">
        <v>0</v>
      </c>
      <c r="EC37" s="93">
        <v>0</v>
      </c>
      <c r="ED37" s="93">
        <v>0</v>
      </c>
      <c r="EE37" s="93">
        <v>0</v>
      </c>
      <c r="EF37" s="93">
        <v>0</v>
      </c>
    </row>
    <row r="38" spans="4:136" x14ac:dyDescent="0.2">
      <c r="D38" s="10" t="s">
        <v>1644</v>
      </c>
      <c r="E38" s="91">
        <v>53.724200000000003</v>
      </c>
      <c r="F38" s="92">
        <v>-1.24529</v>
      </c>
      <c r="G38" s="10" t="s">
        <v>666</v>
      </c>
      <c r="I38" s="10">
        <v>958</v>
      </c>
      <c r="J38" s="10" t="s">
        <v>294</v>
      </c>
      <c r="K38" s="94">
        <v>0.252</v>
      </c>
      <c r="L38" s="10" t="s">
        <v>294</v>
      </c>
      <c r="M38" s="10" t="s">
        <v>299</v>
      </c>
      <c r="N38" s="10" t="s">
        <v>1648</v>
      </c>
      <c r="O38" s="10" t="s">
        <v>65</v>
      </c>
      <c r="P38" s="10" t="s">
        <v>301</v>
      </c>
      <c r="Q38" s="10"/>
      <c r="S38" s="10" t="s">
        <v>1653</v>
      </c>
      <c r="T38" s="10" t="s">
        <v>65</v>
      </c>
      <c r="U38" s="10" t="s">
        <v>65</v>
      </c>
      <c r="W38" s="10" t="s">
        <v>65</v>
      </c>
      <c r="X38" s="10" t="s">
        <v>299</v>
      </c>
      <c r="Y38" s="10" t="s">
        <v>299</v>
      </c>
      <c r="Z38" s="10" t="s">
        <v>299</v>
      </c>
      <c r="AB38" s="10" t="s">
        <v>632</v>
      </c>
      <c r="AC38" s="10" t="s">
        <v>632</v>
      </c>
      <c r="AE38" s="10"/>
      <c r="AG38" s="10" t="s">
        <v>696</v>
      </c>
      <c r="AH38" s="40" t="s">
        <v>1664</v>
      </c>
      <c r="AI38" s="99">
        <v>0.52</v>
      </c>
      <c r="AJ38" s="10" t="s">
        <v>300</v>
      </c>
      <c r="AK38" s="10" t="s">
        <v>698</v>
      </c>
      <c r="AL38" s="10" t="s">
        <v>638</v>
      </c>
      <c r="AM38" s="99">
        <v>0.31</v>
      </c>
      <c r="AN38" s="10" t="s">
        <v>300</v>
      </c>
      <c r="AP38" s="93">
        <v>99</v>
      </c>
      <c r="AQ38" s="93">
        <v>102</v>
      </c>
      <c r="AR38" s="93">
        <v>99</v>
      </c>
      <c r="AS38" s="93">
        <v>102</v>
      </c>
      <c r="AT38" s="93">
        <v>102</v>
      </c>
      <c r="AU38" s="93">
        <v>99</v>
      </c>
      <c r="AV38" s="93">
        <v>102</v>
      </c>
      <c r="AW38" s="93">
        <v>99</v>
      </c>
      <c r="AX38" s="93">
        <v>102</v>
      </c>
      <c r="AY38" s="93">
        <v>102</v>
      </c>
      <c r="AZ38" s="93">
        <v>92</v>
      </c>
      <c r="BA38" s="93">
        <v>102</v>
      </c>
      <c r="BC38" s="10">
        <v>0</v>
      </c>
      <c r="BD38" s="10">
        <v>0</v>
      </c>
      <c r="BE38" s="10">
        <v>0</v>
      </c>
      <c r="BF38" s="10">
        <v>0</v>
      </c>
      <c r="BG38" s="10">
        <v>0</v>
      </c>
      <c r="BH38" s="10">
        <v>0</v>
      </c>
      <c r="BI38" s="10">
        <v>0</v>
      </c>
      <c r="BJ38" s="10">
        <v>0</v>
      </c>
      <c r="BK38" s="10">
        <v>0</v>
      </c>
      <c r="BL38" s="10">
        <v>0</v>
      </c>
      <c r="BM38" s="10">
        <v>0</v>
      </c>
      <c r="BN38" s="10">
        <v>0</v>
      </c>
      <c r="BP38" s="10">
        <v>99</v>
      </c>
      <c r="BQ38" s="10">
        <v>102</v>
      </c>
      <c r="BR38" s="10">
        <v>99</v>
      </c>
      <c r="BS38" s="10">
        <v>102</v>
      </c>
      <c r="BT38" s="10">
        <v>102</v>
      </c>
      <c r="BU38" s="10">
        <v>99</v>
      </c>
      <c r="BV38" s="10">
        <v>102</v>
      </c>
      <c r="BW38" s="10">
        <v>99</v>
      </c>
      <c r="BX38" s="10">
        <v>102</v>
      </c>
      <c r="BY38" s="10">
        <v>102</v>
      </c>
      <c r="BZ38" s="10">
        <v>92</v>
      </c>
      <c r="CA38" s="10">
        <v>102</v>
      </c>
      <c r="CC38" s="10">
        <v>0</v>
      </c>
      <c r="CD38" s="10">
        <v>0</v>
      </c>
      <c r="CE38" s="10">
        <v>0</v>
      </c>
      <c r="CF38" s="10">
        <v>0</v>
      </c>
      <c r="CG38" s="10">
        <v>0</v>
      </c>
      <c r="CH38" s="10">
        <v>0</v>
      </c>
      <c r="CI38" s="10">
        <v>0</v>
      </c>
      <c r="CJ38" s="10">
        <v>0</v>
      </c>
      <c r="CK38" s="10">
        <v>0</v>
      </c>
      <c r="CL38" s="10">
        <v>0</v>
      </c>
      <c r="CM38" s="10">
        <v>0</v>
      </c>
      <c r="CN38" s="10">
        <v>0</v>
      </c>
      <c r="CP38" s="93">
        <f t="shared" si="0"/>
        <v>1202</v>
      </c>
      <c r="CQ38" s="93">
        <v>0</v>
      </c>
      <c r="CR38" s="93">
        <v>0</v>
      </c>
      <c r="CS38" s="93">
        <v>0</v>
      </c>
      <c r="CT38" s="93">
        <v>0</v>
      </c>
      <c r="CU38" s="93">
        <v>0</v>
      </c>
      <c r="CV38" s="93">
        <v>0</v>
      </c>
      <c r="CW38" s="93">
        <v>0</v>
      </c>
      <c r="CX38" s="93">
        <v>0</v>
      </c>
      <c r="CY38" s="93">
        <v>0</v>
      </c>
      <c r="DA38" s="93">
        <f t="shared" si="1"/>
        <v>0</v>
      </c>
      <c r="DB38" s="93">
        <v>0</v>
      </c>
      <c r="DC38" s="93">
        <v>0</v>
      </c>
      <c r="DD38" s="93">
        <v>0</v>
      </c>
      <c r="DE38" s="93">
        <v>0</v>
      </c>
      <c r="DF38" s="93">
        <v>0</v>
      </c>
      <c r="DG38" s="93">
        <v>0</v>
      </c>
      <c r="DH38" s="93">
        <v>0</v>
      </c>
      <c r="DI38" s="93">
        <v>0</v>
      </c>
      <c r="DJ38" s="93">
        <v>0</v>
      </c>
      <c r="DL38" s="93">
        <f t="shared" si="2"/>
        <v>1202</v>
      </c>
      <c r="DM38" s="93">
        <v>1202</v>
      </c>
      <c r="DN38" s="93">
        <v>1202</v>
      </c>
      <c r="DO38" s="93">
        <v>1202</v>
      </c>
      <c r="DP38" s="93">
        <v>1202</v>
      </c>
      <c r="DQ38" s="93">
        <v>1202</v>
      </c>
      <c r="DR38" s="93">
        <v>1202</v>
      </c>
      <c r="DS38" s="93">
        <v>1202</v>
      </c>
      <c r="DT38" s="93">
        <v>1202</v>
      </c>
      <c r="DU38" s="93">
        <v>1202</v>
      </c>
      <c r="DW38" s="93">
        <f t="shared" si="3"/>
        <v>0</v>
      </c>
      <c r="DX38" s="93">
        <v>0</v>
      </c>
      <c r="DY38" s="93">
        <v>0</v>
      </c>
      <c r="DZ38" s="93">
        <v>0</v>
      </c>
      <c r="EA38" s="93">
        <v>0</v>
      </c>
      <c r="EB38" s="93">
        <v>0</v>
      </c>
      <c r="EC38" s="93">
        <v>0</v>
      </c>
      <c r="ED38" s="93">
        <v>0</v>
      </c>
      <c r="EE38" s="93">
        <v>0</v>
      </c>
      <c r="EF38" s="93">
        <v>0</v>
      </c>
    </row>
    <row r="39" spans="4:136" x14ac:dyDescent="0.2">
      <c r="D39" s="10" t="s">
        <v>1645</v>
      </c>
      <c r="E39" s="91">
        <v>53.733600000000003</v>
      </c>
      <c r="F39" s="92">
        <v>-1.3297399999999999</v>
      </c>
      <c r="G39" s="10" t="s">
        <v>667</v>
      </c>
      <c r="I39" s="10">
        <v>648</v>
      </c>
      <c r="J39" s="10" t="s">
        <v>294</v>
      </c>
      <c r="K39" s="94">
        <v>0.216</v>
      </c>
      <c r="L39" s="10" t="s">
        <v>294</v>
      </c>
      <c r="M39" s="10" t="s">
        <v>299</v>
      </c>
      <c r="N39" s="10" t="s">
        <v>1648</v>
      </c>
      <c r="O39" s="10" t="s">
        <v>65</v>
      </c>
      <c r="P39" s="10" t="s">
        <v>301</v>
      </c>
      <c r="Q39" s="10"/>
      <c r="S39" s="10" t="s">
        <v>1653</v>
      </c>
      <c r="T39" s="10" t="s">
        <v>65</v>
      </c>
      <c r="U39" s="10" t="s">
        <v>65</v>
      </c>
      <c r="W39" s="10" t="s">
        <v>65</v>
      </c>
      <c r="X39" s="10" t="s">
        <v>299</v>
      </c>
      <c r="Y39" s="10" t="s">
        <v>299</v>
      </c>
      <c r="Z39" s="10" t="s">
        <v>299</v>
      </c>
      <c r="AB39" s="10" t="s">
        <v>632</v>
      </c>
      <c r="AC39" s="10" t="s">
        <v>632</v>
      </c>
      <c r="AE39" s="10"/>
      <c r="AG39" s="10" t="s">
        <v>696</v>
      </c>
      <c r="AH39" s="40" t="s">
        <v>1664</v>
      </c>
      <c r="AI39" s="99">
        <v>0.57999999999999996</v>
      </c>
      <c r="AJ39" s="10" t="s">
        <v>300</v>
      </c>
      <c r="AK39" s="10" t="s">
        <v>700</v>
      </c>
      <c r="AL39" s="10" t="s">
        <v>1665</v>
      </c>
      <c r="AM39" s="99">
        <v>0.15</v>
      </c>
      <c r="AN39" s="10" t="s">
        <v>300</v>
      </c>
      <c r="AP39" s="93">
        <v>126</v>
      </c>
      <c r="AQ39" s="93">
        <v>130</v>
      </c>
      <c r="AR39" s="93">
        <v>126</v>
      </c>
      <c r="AS39" s="93">
        <v>130</v>
      </c>
      <c r="AT39" s="93">
        <v>130</v>
      </c>
      <c r="AU39" s="93">
        <v>126</v>
      </c>
      <c r="AV39" s="93">
        <v>130</v>
      </c>
      <c r="AW39" s="93">
        <v>126</v>
      </c>
      <c r="AX39" s="93">
        <v>130</v>
      </c>
      <c r="AY39" s="93">
        <v>130</v>
      </c>
      <c r="AZ39" s="93">
        <v>118</v>
      </c>
      <c r="BA39" s="93">
        <v>130</v>
      </c>
      <c r="BC39" s="10">
        <v>0</v>
      </c>
      <c r="BD39" s="10">
        <v>0</v>
      </c>
      <c r="BE39" s="10">
        <v>0</v>
      </c>
      <c r="BF39" s="10">
        <v>0</v>
      </c>
      <c r="BG39" s="10">
        <v>0</v>
      </c>
      <c r="BH39" s="10">
        <v>0</v>
      </c>
      <c r="BI39" s="10">
        <v>0</v>
      </c>
      <c r="BJ39" s="10">
        <v>0</v>
      </c>
      <c r="BK39" s="10">
        <v>0</v>
      </c>
      <c r="BL39" s="10">
        <v>0</v>
      </c>
      <c r="BM39" s="10">
        <v>0</v>
      </c>
      <c r="BN39" s="10">
        <v>0</v>
      </c>
      <c r="BP39" s="10">
        <v>126</v>
      </c>
      <c r="BQ39" s="10">
        <v>130</v>
      </c>
      <c r="BR39" s="10">
        <v>126</v>
      </c>
      <c r="BS39" s="10">
        <v>130</v>
      </c>
      <c r="BT39" s="10">
        <v>130</v>
      </c>
      <c r="BU39" s="10">
        <v>126</v>
      </c>
      <c r="BV39" s="10">
        <v>130</v>
      </c>
      <c r="BW39" s="10">
        <v>126</v>
      </c>
      <c r="BX39" s="10">
        <v>130</v>
      </c>
      <c r="BY39" s="10">
        <v>130</v>
      </c>
      <c r="BZ39" s="10">
        <v>118</v>
      </c>
      <c r="CA39" s="10">
        <v>130</v>
      </c>
      <c r="CC39" s="10">
        <v>0</v>
      </c>
      <c r="CD39" s="10">
        <v>0</v>
      </c>
      <c r="CE39" s="10">
        <v>0</v>
      </c>
      <c r="CF39" s="10">
        <v>0</v>
      </c>
      <c r="CG39" s="10">
        <v>0</v>
      </c>
      <c r="CH39" s="10">
        <v>0</v>
      </c>
      <c r="CI39" s="10">
        <v>0</v>
      </c>
      <c r="CJ39" s="10">
        <v>0</v>
      </c>
      <c r="CK39" s="10">
        <v>0</v>
      </c>
      <c r="CL39" s="10">
        <v>0</v>
      </c>
      <c r="CM39" s="10">
        <v>0</v>
      </c>
      <c r="CN39" s="10">
        <v>0</v>
      </c>
      <c r="CP39" s="93">
        <f t="shared" si="0"/>
        <v>1532</v>
      </c>
      <c r="CQ39" s="93">
        <v>0</v>
      </c>
      <c r="CR39" s="93">
        <v>0</v>
      </c>
      <c r="CS39" s="93">
        <v>0</v>
      </c>
      <c r="CT39" s="93">
        <v>0</v>
      </c>
      <c r="CU39" s="93">
        <v>0</v>
      </c>
      <c r="CV39" s="93">
        <v>0</v>
      </c>
      <c r="CW39" s="93">
        <v>0</v>
      </c>
      <c r="CX39" s="93">
        <v>0</v>
      </c>
      <c r="CY39" s="93">
        <v>0</v>
      </c>
      <c r="DA39" s="93">
        <f t="shared" si="1"/>
        <v>0</v>
      </c>
      <c r="DB39" s="93">
        <v>0</v>
      </c>
      <c r="DC39" s="93">
        <v>0</v>
      </c>
      <c r="DD39" s="93">
        <v>0</v>
      </c>
      <c r="DE39" s="93">
        <v>0</v>
      </c>
      <c r="DF39" s="93">
        <v>0</v>
      </c>
      <c r="DG39" s="93">
        <v>0</v>
      </c>
      <c r="DH39" s="93">
        <v>0</v>
      </c>
      <c r="DI39" s="93">
        <v>0</v>
      </c>
      <c r="DJ39" s="93">
        <v>0</v>
      </c>
      <c r="DL39" s="93">
        <f t="shared" si="2"/>
        <v>1532</v>
      </c>
      <c r="DM39" s="93">
        <v>1532</v>
      </c>
      <c r="DN39" s="93">
        <v>1532</v>
      </c>
      <c r="DO39" s="93">
        <v>1532</v>
      </c>
      <c r="DP39" s="93">
        <v>1532</v>
      </c>
      <c r="DQ39" s="93">
        <v>1532</v>
      </c>
      <c r="DR39" s="93">
        <v>1532</v>
      </c>
      <c r="DS39" s="93">
        <v>1532</v>
      </c>
      <c r="DT39" s="93">
        <v>1532</v>
      </c>
      <c r="DU39" s="93">
        <v>1532</v>
      </c>
      <c r="DW39" s="93">
        <f t="shared" si="3"/>
        <v>0</v>
      </c>
      <c r="DX39" s="93">
        <v>0</v>
      </c>
      <c r="DY39" s="93">
        <v>0</v>
      </c>
      <c r="DZ39" s="93">
        <v>0</v>
      </c>
      <c r="EA39" s="93">
        <v>0</v>
      </c>
      <c r="EB39" s="93">
        <v>0</v>
      </c>
      <c r="EC39" s="93">
        <v>0</v>
      </c>
      <c r="ED39" s="93">
        <v>0</v>
      </c>
      <c r="EE39" s="93">
        <v>0</v>
      </c>
      <c r="EF39" s="93">
        <v>0</v>
      </c>
    </row>
    <row r="40" spans="4:136" x14ac:dyDescent="0.2">
      <c r="D40" s="10" t="s">
        <v>714</v>
      </c>
      <c r="E40" s="91">
        <v>54.466500000000003</v>
      </c>
      <c r="F40" s="92">
        <v>-0.60385999999999995</v>
      </c>
      <c r="G40" s="10" t="s">
        <v>668</v>
      </c>
      <c r="I40" s="10">
        <v>1969</v>
      </c>
      <c r="J40" s="10" t="s">
        <v>294</v>
      </c>
      <c r="K40" s="94">
        <v>0.53100000000000003</v>
      </c>
      <c r="L40" s="10" t="s">
        <v>294</v>
      </c>
      <c r="M40" s="10" t="s">
        <v>299</v>
      </c>
      <c r="N40" s="10" t="s">
        <v>1648</v>
      </c>
      <c r="O40" s="10" t="s">
        <v>65</v>
      </c>
      <c r="P40" s="10" t="s">
        <v>301</v>
      </c>
      <c r="Q40" s="10"/>
      <c r="S40" s="10" t="s">
        <v>1653</v>
      </c>
      <c r="T40" s="10" t="s">
        <v>65</v>
      </c>
      <c r="U40" s="10" t="s">
        <v>65</v>
      </c>
      <c r="W40" s="10" t="s">
        <v>65</v>
      </c>
      <c r="X40" s="10" t="s">
        <v>299</v>
      </c>
      <c r="Y40" s="10" t="s">
        <v>299</v>
      </c>
      <c r="Z40" s="10" t="s">
        <v>299</v>
      </c>
      <c r="AB40" s="10" t="s">
        <v>632</v>
      </c>
      <c r="AC40" s="10" t="s">
        <v>632</v>
      </c>
      <c r="AE40" s="10"/>
      <c r="AG40" s="10" t="s">
        <v>696</v>
      </c>
      <c r="AH40" s="40" t="s">
        <v>1664</v>
      </c>
      <c r="AI40" s="99">
        <v>0.77</v>
      </c>
      <c r="AJ40" s="10" t="s">
        <v>300</v>
      </c>
      <c r="AK40" s="10" t="s">
        <v>698</v>
      </c>
      <c r="AL40" s="10" t="s">
        <v>638</v>
      </c>
      <c r="AM40" s="99">
        <v>0.21</v>
      </c>
      <c r="AN40" s="10" t="s">
        <v>300</v>
      </c>
      <c r="AP40" s="93">
        <v>202</v>
      </c>
      <c r="AQ40" s="93">
        <v>209</v>
      </c>
      <c r="AR40" s="93">
        <v>202</v>
      </c>
      <c r="AS40" s="93">
        <v>209</v>
      </c>
      <c r="AT40" s="93">
        <v>209</v>
      </c>
      <c r="AU40" s="93">
        <v>202</v>
      </c>
      <c r="AV40" s="93">
        <v>209</v>
      </c>
      <c r="AW40" s="93">
        <v>202</v>
      </c>
      <c r="AX40" s="93">
        <v>209</v>
      </c>
      <c r="AY40" s="93">
        <v>209</v>
      </c>
      <c r="AZ40" s="93">
        <v>189</v>
      </c>
      <c r="BA40" s="93">
        <v>209</v>
      </c>
      <c r="BC40" s="10">
        <v>0</v>
      </c>
      <c r="BD40" s="10">
        <v>0</v>
      </c>
      <c r="BE40" s="10">
        <v>0</v>
      </c>
      <c r="BF40" s="10">
        <v>0</v>
      </c>
      <c r="BG40" s="10">
        <v>0</v>
      </c>
      <c r="BH40" s="10">
        <v>0</v>
      </c>
      <c r="BI40" s="10">
        <v>0</v>
      </c>
      <c r="BJ40" s="10">
        <v>0</v>
      </c>
      <c r="BK40" s="10">
        <v>0</v>
      </c>
      <c r="BL40" s="10">
        <v>0</v>
      </c>
      <c r="BM40" s="10">
        <v>0</v>
      </c>
      <c r="BN40" s="10">
        <v>0</v>
      </c>
      <c r="BP40" s="10">
        <v>202</v>
      </c>
      <c r="BQ40" s="10">
        <v>209</v>
      </c>
      <c r="BR40" s="10">
        <v>202</v>
      </c>
      <c r="BS40" s="10">
        <v>209</v>
      </c>
      <c r="BT40" s="10">
        <v>209</v>
      </c>
      <c r="BU40" s="10">
        <v>202</v>
      </c>
      <c r="BV40" s="10">
        <v>209</v>
      </c>
      <c r="BW40" s="10">
        <v>202</v>
      </c>
      <c r="BX40" s="10">
        <v>209</v>
      </c>
      <c r="BY40" s="10">
        <v>209</v>
      </c>
      <c r="BZ40" s="10">
        <v>189</v>
      </c>
      <c r="CA40" s="10">
        <v>209</v>
      </c>
      <c r="CC40" s="10">
        <v>0</v>
      </c>
      <c r="CD40" s="10">
        <v>0</v>
      </c>
      <c r="CE40" s="10">
        <v>0</v>
      </c>
      <c r="CF40" s="10">
        <v>0</v>
      </c>
      <c r="CG40" s="10">
        <v>0</v>
      </c>
      <c r="CH40" s="10">
        <v>0</v>
      </c>
      <c r="CI40" s="10">
        <v>0</v>
      </c>
      <c r="CJ40" s="10">
        <v>0</v>
      </c>
      <c r="CK40" s="10">
        <v>0</v>
      </c>
      <c r="CL40" s="10">
        <v>0</v>
      </c>
      <c r="CM40" s="10">
        <v>0</v>
      </c>
      <c r="CN40" s="10">
        <v>0</v>
      </c>
      <c r="CP40" s="93">
        <f t="shared" si="0"/>
        <v>2460</v>
      </c>
      <c r="CQ40" s="93">
        <v>0</v>
      </c>
      <c r="CR40" s="93">
        <v>0</v>
      </c>
      <c r="CS40" s="93">
        <v>0</v>
      </c>
      <c r="CT40" s="93">
        <v>0</v>
      </c>
      <c r="CU40" s="93">
        <v>0</v>
      </c>
      <c r="CV40" s="93">
        <v>0</v>
      </c>
      <c r="CW40" s="93">
        <v>0</v>
      </c>
      <c r="CX40" s="93">
        <v>0</v>
      </c>
      <c r="CY40" s="93">
        <v>0</v>
      </c>
      <c r="DA40" s="93">
        <f t="shared" si="1"/>
        <v>0</v>
      </c>
      <c r="DB40" s="93">
        <v>0</v>
      </c>
      <c r="DC40" s="93">
        <v>0</v>
      </c>
      <c r="DD40" s="93">
        <v>0</v>
      </c>
      <c r="DE40" s="93">
        <v>0</v>
      </c>
      <c r="DF40" s="93">
        <v>0</v>
      </c>
      <c r="DG40" s="93">
        <v>0</v>
      </c>
      <c r="DH40" s="93">
        <v>0</v>
      </c>
      <c r="DI40" s="93">
        <v>0</v>
      </c>
      <c r="DJ40" s="93">
        <v>0</v>
      </c>
      <c r="DL40" s="93">
        <f t="shared" si="2"/>
        <v>2460</v>
      </c>
      <c r="DM40" s="93">
        <v>2460</v>
      </c>
      <c r="DN40" s="93">
        <v>2460</v>
      </c>
      <c r="DO40" s="93">
        <v>2460</v>
      </c>
      <c r="DP40" s="93">
        <v>2460</v>
      </c>
      <c r="DQ40" s="93">
        <v>2460</v>
      </c>
      <c r="DR40" s="93">
        <v>2460</v>
      </c>
      <c r="DS40" s="93">
        <v>2460</v>
      </c>
      <c r="DT40" s="93">
        <v>2460</v>
      </c>
      <c r="DU40" s="93">
        <v>2460</v>
      </c>
      <c r="DW40" s="93">
        <f t="shared" si="3"/>
        <v>0</v>
      </c>
      <c r="DX40" s="93">
        <v>0</v>
      </c>
      <c r="DY40" s="93">
        <v>0</v>
      </c>
      <c r="DZ40" s="93">
        <v>0</v>
      </c>
      <c r="EA40" s="93">
        <v>0</v>
      </c>
      <c r="EB40" s="93">
        <v>0</v>
      </c>
      <c r="EC40" s="93">
        <v>0</v>
      </c>
      <c r="ED40" s="93">
        <v>0</v>
      </c>
      <c r="EE40" s="93">
        <v>0</v>
      </c>
      <c r="EF40" s="93">
        <v>0</v>
      </c>
    </row>
    <row r="41" spans="4:136" x14ac:dyDescent="0.2">
      <c r="D41" s="10" t="s">
        <v>1646</v>
      </c>
      <c r="E41" s="91">
        <v>53.526499999999999</v>
      </c>
      <c r="F41" s="92">
        <v>-1.38252</v>
      </c>
      <c r="G41" s="10" t="s">
        <v>669</v>
      </c>
      <c r="I41" s="10">
        <v>984</v>
      </c>
      <c r="J41" s="10" t="s">
        <v>294</v>
      </c>
      <c r="K41" s="94">
        <v>0.19</v>
      </c>
      <c r="L41" s="10" t="s">
        <v>294</v>
      </c>
      <c r="M41" s="10" t="s">
        <v>299</v>
      </c>
      <c r="N41" s="10" t="s">
        <v>1648</v>
      </c>
      <c r="O41" s="10" t="s">
        <v>65</v>
      </c>
      <c r="P41" s="10" t="s">
        <v>301</v>
      </c>
      <c r="Q41" s="10"/>
      <c r="S41" s="10" t="s">
        <v>1653</v>
      </c>
      <c r="T41" s="10" t="s">
        <v>65</v>
      </c>
      <c r="U41" s="10" t="s">
        <v>65</v>
      </c>
      <c r="W41" s="10" t="s">
        <v>65</v>
      </c>
      <c r="X41" s="10" t="s">
        <v>299</v>
      </c>
      <c r="Y41" s="10" t="s">
        <v>299</v>
      </c>
      <c r="Z41" s="10" t="s">
        <v>299</v>
      </c>
      <c r="AB41" s="10" t="s">
        <v>632</v>
      </c>
      <c r="AC41" s="10" t="s">
        <v>632</v>
      </c>
      <c r="AE41" s="10"/>
      <c r="AG41" s="10" t="s">
        <v>696</v>
      </c>
      <c r="AH41" s="40" t="s">
        <v>1664</v>
      </c>
      <c r="AI41" s="99">
        <v>0.39</v>
      </c>
      <c r="AJ41" s="10" t="s">
        <v>300</v>
      </c>
      <c r="AK41" s="10" t="s">
        <v>698</v>
      </c>
      <c r="AL41" s="10" t="s">
        <v>638</v>
      </c>
      <c r="AM41" s="99">
        <v>0.25</v>
      </c>
      <c r="AN41" s="10" t="s">
        <v>300</v>
      </c>
      <c r="AP41" s="93">
        <v>102</v>
      </c>
      <c r="AQ41" s="93">
        <v>105</v>
      </c>
      <c r="AR41" s="93">
        <v>102</v>
      </c>
      <c r="AS41" s="93">
        <v>105</v>
      </c>
      <c r="AT41" s="93">
        <v>105</v>
      </c>
      <c r="AU41" s="93">
        <v>102</v>
      </c>
      <c r="AV41" s="93">
        <v>105</v>
      </c>
      <c r="AW41" s="93">
        <v>102</v>
      </c>
      <c r="AX41" s="93">
        <v>105</v>
      </c>
      <c r="AY41" s="93">
        <v>105</v>
      </c>
      <c r="AZ41" s="93">
        <v>95</v>
      </c>
      <c r="BA41" s="93">
        <v>105</v>
      </c>
      <c r="BC41" s="10">
        <v>0</v>
      </c>
      <c r="BD41" s="10">
        <v>0</v>
      </c>
      <c r="BE41" s="10">
        <v>0</v>
      </c>
      <c r="BF41" s="10">
        <v>0</v>
      </c>
      <c r="BG41" s="10">
        <v>0</v>
      </c>
      <c r="BH41" s="10">
        <v>0</v>
      </c>
      <c r="BI41" s="10">
        <v>0</v>
      </c>
      <c r="BJ41" s="10">
        <v>0</v>
      </c>
      <c r="BK41" s="10">
        <v>0</v>
      </c>
      <c r="BL41" s="10">
        <v>0</v>
      </c>
      <c r="BM41" s="10">
        <v>0</v>
      </c>
      <c r="BN41" s="10">
        <v>0</v>
      </c>
      <c r="BP41" s="10">
        <v>102</v>
      </c>
      <c r="BQ41" s="10">
        <v>105</v>
      </c>
      <c r="BR41" s="10">
        <v>102</v>
      </c>
      <c r="BS41" s="10">
        <v>105</v>
      </c>
      <c r="BT41" s="10">
        <v>105</v>
      </c>
      <c r="BU41" s="10">
        <v>102</v>
      </c>
      <c r="BV41" s="10">
        <v>105</v>
      </c>
      <c r="BW41" s="10">
        <v>102</v>
      </c>
      <c r="BX41" s="10">
        <v>105</v>
      </c>
      <c r="BY41" s="10">
        <v>105</v>
      </c>
      <c r="BZ41" s="10">
        <v>95</v>
      </c>
      <c r="CA41" s="10">
        <v>105</v>
      </c>
      <c r="CC41" s="10">
        <v>0</v>
      </c>
      <c r="CD41" s="10">
        <v>0</v>
      </c>
      <c r="CE41" s="10">
        <v>0</v>
      </c>
      <c r="CF41" s="10">
        <v>0</v>
      </c>
      <c r="CG41" s="10">
        <v>0</v>
      </c>
      <c r="CH41" s="10">
        <v>0</v>
      </c>
      <c r="CI41" s="10">
        <v>0</v>
      </c>
      <c r="CJ41" s="10">
        <v>0</v>
      </c>
      <c r="CK41" s="10">
        <v>0</v>
      </c>
      <c r="CL41" s="10">
        <v>0</v>
      </c>
      <c r="CM41" s="10">
        <v>0</v>
      </c>
      <c r="CN41" s="10">
        <v>0</v>
      </c>
      <c r="CP41" s="93">
        <f t="shared" si="0"/>
        <v>1238</v>
      </c>
      <c r="CQ41" s="93">
        <v>0</v>
      </c>
      <c r="CR41" s="93">
        <v>0</v>
      </c>
      <c r="CS41" s="93">
        <v>0</v>
      </c>
      <c r="CT41" s="93">
        <v>0</v>
      </c>
      <c r="CU41" s="93">
        <v>0</v>
      </c>
      <c r="CV41" s="93">
        <v>0</v>
      </c>
      <c r="CW41" s="93">
        <v>0</v>
      </c>
      <c r="CX41" s="93">
        <v>0</v>
      </c>
      <c r="CY41" s="93">
        <v>0</v>
      </c>
      <c r="DA41" s="93">
        <f t="shared" si="1"/>
        <v>0</v>
      </c>
      <c r="DB41" s="93">
        <v>0</v>
      </c>
      <c r="DC41" s="93">
        <v>0</v>
      </c>
      <c r="DD41" s="93">
        <v>0</v>
      </c>
      <c r="DE41" s="93">
        <v>0</v>
      </c>
      <c r="DF41" s="93">
        <v>0</v>
      </c>
      <c r="DG41" s="93">
        <v>0</v>
      </c>
      <c r="DH41" s="93">
        <v>0</v>
      </c>
      <c r="DI41" s="93">
        <v>0</v>
      </c>
      <c r="DJ41" s="93">
        <v>0</v>
      </c>
      <c r="DL41" s="93">
        <f t="shared" si="2"/>
        <v>1238</v>
      </c>
      <c r="DM41" s="93">
        <v>1238</v>
      </c>
      <c r="DN41" s="93">
        <v>1238</v>
      </c>
      <c r="DO41" s="93">
        <v>1238</v>
      </c>
      <c r="DP41" s="93">
        <v>1238</v>
      </c>
      <c r="DQ41" s="93">
        <v>1238</v>
      </c>
      <c r="DR41" s="93">
        <v>1238</v>
      </c>
      <c r="DS41" s="93">
        <v>1238</v>
      </c>
      <c r="DT41" s="93">
        <v>1238</v>
      </c>
      <c r="DU41" s="93">
        <v>1238</v>
      </c>
      <c r="DW41" s="93">
        <f t="shared" si="3"/>
        <v>0</v>
      </c>
      <c r="DX41" s="93">
        <v>0</v>
      </c>
      <c r="DY41" s="93">
        <v>0</v>
      </c>
      <c r="DZ41" s="93">
        <v>0</v>
      </c>
      <c r="EA41" s="93">
        <v>0</v>
      </c>
      <c r="EB41" s="93">
        <v>0</v>
      </c>
      <c r="EC41" s="93">
        <v>0</v>
      </c>
      <c r="ED41" s="93">
        <v>0</v>
      </c>
      <c r="EE41" s="93">
        <v>0</v>
      </c>
      <c r="EF41" s="93">
        <v>0</v>
      </c>
    </row>
    <row r="42" spans="4:136" x14ac:dyDescent="0.2">
      <c r="D42" s="10" t="s">
        <v>705</v>
      </c>
      <c r="E42" s="91">
        <v>53.733600000000003</v>
      </c>
      <c r="F42" s="92">
        <v>-1.3297399999999999</v>
      </c>
      <c r="G42" s="10" t="s">
        <v>670</v>
      </c>
      <c r="I42" s="10">
        <v>1043</v>
      </c>
      <c r="J42" s="10" t="s">
        <v>294</v>
      </c>
      <c r="K42" s="94">
        <v>3.7400000000000003E-2</v>
      </c>
      <c r="L42" s="10" t="s">
        <v>298</v>
      </c>
      <c r="M42" s="10" t="s">
        <v>65</v>
      </c>
      <c r="N42" s="10" t="s">
        <v>1652</v>
      </c>
      <c r="O42" s="10" t="s">
        <v>65</v>
      </c>
      <c r="P42" s="10" t="s">
        <v>301</v>
      </c>
      <c r="Q42" s="10"/>
      <c r="S42" s="10" t="s">
        <v>1653</v>
      </c>
      <c r="T42" s="10" t="s">
        <v>65</v>
      </c>
      <c r="U42" s="10" t="s">
        <v>65</v>
      </c>
      <c r="W42" s="10" t="s">
        <v>65</v>
      </c>
      <c r="X42" s="10" t="s">
        <v>299</v>
      </c>
      <c r="Y42" s="10" t="s">
        <v>299</v>
      </c>
      <c r="Z42" s="10" t="s">
        <v>299</v>
      </c>
      <c r="AB42" s="10" t="s">
        <v>632</v>
      </c>
      <c r="AC42" s="10" t="s">
        <v>632</v>
      </c>
      <c r="AE42" s="10" t="s">
        <v>1662</v>
      </c>
      <c r="AG42" s="10" t="s">
        <v>698</v>
      </c>
      <c r="AH42" s="40" t="s">
        <v>638</v>
      </c>
      <c r="AI42" s="99">
        <v>0.42</v>
      </c>
      <c r="AJ42" s="10" t="s">
        <v>295</v>
      </c>
      <c r="AK42" s="10" t="s">
        <v>702</v>
      </c>
      <c r="AL42" s="10" t="s">
        <v>662</v>
      </c>
      <c r="AM42" s="99">
        <v>0.18</v>
      </c>
      <c r="AN42" s="10" t="s">
        <v>295</v>
      </c>
      <c r="AP42" s="93">
        <v>84</v>
      </c>
      <c r="AQ42" s="93">
        <v>87</v>
      </c>
      <c r="AR42" s="93">
        <v>84</v>
      </c>
      <c r="AS42" s="93">
        <v>87</v>
      </c>
      <c r="AT42" s="93">
        <v>87</v>
      </c>
      <c r="AU42" s="93">
        <v>84</v>
      </c>
      <c r="AV42" s="93">
        <v>87</v>
      </c>
      <c r="AW42" s="93">
        <v>84</v>
      </c>
      <c r="AX42" s="93">
        <v>87</v>
      </c>
      <c r="AY42" s="93">
        <v>87</v>
      </c>
      <c r="AZ42" s="93">
        <v>78</v>
      </c>
      <c r="BA42" s="93">
        <v>87</v>
      </c>
      <c r="BC42" s="10">
        <v>0</v>
      </c>
      <c r="BD42" s="10">
        <v>0</v>
      </c>
      <c r="BE42" s="10">
        <v>0</v>
      </c>
      <c r="BF42" s="10">
        <v>0</v>
      </c>
      <c r="BG42" s="10">
        <v>0</v>
      </c>
      <c r="BH42" s="10">
        <v>0</v>
      </c>
      <c r="BI42" s="10">
        <v>0</v>
      </c>
      <c r="BJ42" s="10">
        <v>0</v>
      </c>
      <c r="BK42" s="10">
        <v>0</v>
      </c>
      <c r="BL42" s="10">
        <v>0</v>
      </c>
      <c r="BM42" s="10">
        <v>0</v>
      </c>
      <c r="BN42" s="10">
        <v>0</v>
      </c>
      <c r="BP42" s="10">
        <v>84</v>
      </c>
      <c r="BQ42" s="10">
        <v>87</v>
      </c>
      <c r="BR42" s="10">
        <v>84</v>
      </c>
      <c r="BS42" s="10">
        <v>87</v>
      </c>
      <c r="BT42" s="10">
        <v>87</v>
      </c>
      <c r="BU42" s="10">
        <v>84</v>
      </c>
      <c r="BV42" s="10">
        <v>87</v>
      </c>
      <c r="BW42" s="10">
        <v>84</v>
      </c>
      <c r="BX42" s="10">
        <v>87</v>
      </c>
      <c r="BY42" s="10">
        <v>87</v>
      </c>
      <c r="BZ42" s="10">
        <v>78</v>
      </c>
      <c r="CA42" s="10">
        <v>87</v>
      </c>
      <c r="CC42" s="10">
        <v>0</v>
      </c>
      <c r="CD42" s="10">
        <v>0</v>
      </c>
      <c r="CE42" s="10">
        <v>0</v>
      </c>
      <c r="CF42" s="10">
        <v>0</v>
      </c>
      <c r="CG42" s="10">
        <v>0</v>
      </c>
      <c r="CH42" s="10">
        <v>0</v>
      </c>
      <c r="CI42" s="10">
        <v>0</v>
      </c>
      <c r="CJ42" s="10">
        <v>0</v>
      </c>
      <c r="CK42" s="10">
        <v>0</v>
      </c>
      <c r="CL42" s="10">
        <v>0</v>
      </c>
      <c r="CM42" s="10">
        <v>0</v>
      </c>
      <c r="CN42" s="10">
        <v>0</v>
      </c>
      <c r="CP42" s="93">
        <f t="shared" si="0"/>
        <v>1023</v>
      </c>
      <c r="CQ42" s="93">
        <v>0</v>
      </c>
      <c r="CR42" s="93">
        <v>0</v>
      </c>
      <c r="CS42" s="93">
        <v>0</v>
      </c>
      <c r="CT42" s="93">
        <v>0</v>
      </c>
      <c r="CU42" s="93">
        <v>0</v>
      </c>
      <c r="CV42" s="93">
        <v>0</v>
      </c>
      <c r="CW42" s="93">
        <v>0</v>
      </c>
      <c r="CX42" s="93">
        <v>0</v>
      </c>
      <c r="CY42" s="93">
        <v>0</v>
      </c>
      <c r="DA42" s="93">
        <f t="shared" si="1"/>
        <v>0</v>
      </c>
      <c r="DB42" s="93">
        <v>0</v>
      </c>
      <c r="DC42" s="93">
        <v>0</v>
      </c>
      <c r="DD42" s="93">
        <v>0</v>
      </c>
      <c r="DE42" s="93">
        <v>0</v>
      </c>
      <c r="DF42" s="93">
        <v>0</v>
      </c>
      <c r="DG42" s="93">
        <v>0</v>
      </c>
      <c r="DH42" s="93">
        <v>0</v>
      </c>
      <c r="DI42" s="93">
        <v>0</v>
      </c>
      <c r="DJ42" s="93">
        <v>0</v>
      </c>
      <c r="DL42" s="93">
        <f t="shared" si="2"/>
        <v>1023</v>
      </c>
      <c r="DM42" s="93">
        <v>1023</v>
      </c>
      <c r="DN42" s="93">
        <v>1023</v>
      </c>
      <c r="DO42" s="93">
        <v>1023</v>
      </c>
      <c r="DP42" s="93">
        <v>1023</v>
      </c>
      <c r="DQ42" s="93">
        <v>1023</v>
      </c>
      <c r="DR42" s="93">
        <v>1023</v>
      </c>
      <c r="DS42" s="93">
        <v>1023</v>
      </c>
      <c r="DT42" s="93">
        <v>1023</v>
      </c>
      <c r="DU42" s="93">
        <v>1023</v>
      </c>
      <c r="DW42" s="93">
        <f t="shared" si="3"/>
        <v>0</v>
      </c>
      <c r="DX42" s="93">
        <v>0</v>
      </c>
      <c r="DY42" s="93">
        <v>0</v>
      </c>
      <c r="DZ42" s="93">
        <v>0</v>
      </c>
      <c r="EA42" s="93">
        <v>0</v>
      </c>
      <c r="EB42" s="93">
        <v>0</v>
      </c>
      <c r="EC42" s="93">
        <v>0</v>
      </c>
      <c r="ED42" s="93">
        <v>0</v>
      </c>
      <c r="EE42" s="93">
        <v>0</v>
      </c>
      <c r="EF42" s="93">
        <v>0</v>
      </c>
    </row>
    <row r="43" spans="4:136" x14ac:dyDescent="0.2">
      <c r="D43" s="10" t="s">
        <v>715</v>
      </c>
      <c r="E43" s="91">
        <v>54.125399999999999</v>
      </c>
      <c r="F43" s="92">
        <v>-0.81715000000000004</v>
      </c>
      <c r="G43" s="10" t="s">
        <v>672</v>
      </c>
      <c r="I43" s="10">
        <v>779</v>
      </c>
      <c r="J43" s="10" t="s">
        <v>294</v>
      </c>
      <c r="K43" s="94">
        <v>3.1800000000000002E-2</v>
      </c>
      <c r="L43" s="10" t="s">
        <v>298</v>
      </c>
      <c r="M43" s="10" t="s">
        <v>299</v>
      </c>
      <c r="N43" s="10" t="s">
        <v>1648</v>
      </c>
      <c r="O43" s="10" t="s">
        <v>65</v>
      </c>
      <c r="P43" s="10" t="s">
        <v>296</v>
      </c>
      <c r="Q43" s="10"/>
      <c r="S43" s="10" t="s">
        <v>1656</v>
      </c>
      <c r="T43" s="10" t="s">
        <v>65</v>
      </c>
      <c r="U43" s="10" t="s">
        <v>65</v>
      </c>
      <c r="W43" s="10" t="s">
        <v>65</v>
      </c>
      <c r="X43" s="10" t="s">
        <v>299</v>
      </c>
      <c r="Y43" s="10" t="s">
        <v>299</v>
      </c>
      <c r="Z43" s="10" t="s">
        <v>299</v>
      </c>
      <c r="AB43" s="10" t="s">
        <v>632</v>
      </c>
      <c r="AC43" s="10" t="s">
        <v>632</v>
      </c>
      <c r="AE43" s="10"/>
      <c r="AG43" s="10" t="s">
        <v>700</v>
      </c>
      <c r="AH43" s="10" t="s">
        <v>1665</v>
      </c>
      <c r="AI43" s="99">
        <v>0.64</v>
      </c>
      <c r="AJ43" s="10" t="s">
        <v>295</v>
      </c>
      <c r="AK43" s="10" t="s">
        <v>697</v>
      </c>
      <c r="AL43" s="10" t="s">
        <v>641</v>
      </c>
      <c r="AM43" s="99">
        <v>0.25</v>
      </c>
      <c r="AN43" s="10" t="s">
        <v>295</v>
      </c>
      <c r="AP43" s="93">
        <v>181</v>
      </c>
      <c r="AQ43" s="93">
        <v>187</v>
      </c>
      <c r="AR43" s="93">
        <v>181</v>
      </c>
      <c r="AS43" s="93">
        <v>187</v>
      </c>
      <c r="AT43" s="93">
        <v>187</v>
      </c>
      <c r="AU43" s="93">
        <v>181</v>
      </c>
      <c r="AV43" s="93">
        <v>187</v>
      </c>
      <c r="AW43" s="93">
        <v>181</v>
      </c>
      <c r="AX43" s="93">
        <v>187</v>
      </c>
      <c r="AY43" s="93">
        <v>187</v>
      </c>
      <c r="AZ43" s="93">
        <v>169</v>
      </c>
      <c r="BA43" s="93">
        <v>187</v>
      </c>
      <c r="BC43" s="10">
        <v>0</v>
      </c>
      <c r="BD43" s="10">
        <v>0</v>
      </c>
      <c r="BE43" s="10">
        <v>0</v>
      </c>
      <c r="BF43" s="10">
        <v>0</v>
      </c>
      <c r="BG43" s="10">
        <v>0</v>
      </c>
      <c r="BH43" s="10">
        <v>0</v>
      </c>
      <c r="BI43" s="10">
        <v>0</v>
      </c>
      <c r="BJ43" s="10">
        <v>0</v>
      </c>
      <c r="BK43" s="10">
        <v>0</v>
      </c>
      <c r="BL43" s="10">
        <v>0</v>
      </c>
      <c r="BM43" s="10">
        <v>0</v>
      </c>
      <c r="BN43" s="10">
        <v>0</v>
      </c>
      <c r="BP43" s="10">
        <v>181</v>
      </c>
      <c r="BQ43" s="10">
        <v>187</v>
      </c>
      <c r="BR43" s="10">
        <v>181</v>
      </c>
      <c r="BS43" s="10">
        <v>187</v>
      </c>
      <c r="BT43" s="10">
        <v>187</v>
      </c>
      <c r="BU43" s="10">
        <v>181</v>
      </c>
      <c r="BV43" s="10">
        <v>187</v>
      </c>
      <c r="BW43" s="10">
        <v>181</v>
      </c>
      <c r="BX43" s="10">
        <v>187</v>
      </c>
      <c r="BY43" s="10">
        <v>187</v>
      </c>
      <c r="BZ43" s="10">
        <v>169</v>
      </c>
      <c r="CA43" s="10">
        <v>187</v>
      </c>
      <c r="CC43" s="10">
        <v>0</v>
      </c>
      <c r="CD43" s="10">
        <v>0</v>
      </c>
      <c r="CE43" s="10">
        <v>0</v>
      </c>
      <c r="CF43" s="10">
        <v>0</v>
      </c>
      <c r="CG43" s="10">
        <v>0</v>
      </c>
      <c r="CH43" s="10">
        <v>0</v>
      </c>
      <c r="CI43" s="10">
        <v>0</v>
      </c>
      <c r="CJ43" s="10">
        <v>0</v>
      </c>
      <c r="CK43" s="10">
        <v>0</v>
      </c>
      <c r="CL43" s="10">
        <v>0</v>
      </c>
      <c r="CM43" s="10">
        <v>0</v>
      </c>
      <c r="CN43" s="10">
        <v>0</v>
      </c>
      <c r="CP43" s="93">
        <f t="shared" si="0"/>
        <v>2202</v>
      </c>
      <c r="CQ43" s="93">
        <v>0</v>
      </c>
      <c r="CR43" s="93">
        <v>0</v>
      </c>
      <c r="CS43" s="93">
        <v>0</v>
      </c>
      <c r="CT43" s="93">
        <v>0</v>
      </c>
      <c r="CU43" s="93">
        <v>0</v>
      </c>
      <c r="CV43" s="93">
        <v>0</v>
      </c>
      <c r="CW43" s="93">
        <v>0</v>
      </c>
      <c r="CX43" s="93">
        <v>0</v>
      </c>
      <c r="CY43" s="93">
        <v>0</v>
      </c>
      <c r="DA43" s="93">
        <f t="shared" si="1"/>
        <v>0</v>
      </c>
      <c r="DB43" s="93">
        <v>0</v>
      </c>
      <c r="DC43" s="93">
        <v>0</v>
      </c>
      <c r="DD43" s="93">
        <v>0</v>
      </c>
      <c r="DE43" s="93">
        <v>0</v>
      </c>
      <c r="DF43" s="93">
        <v>0</v>
      </c>
      <c r="DG43" s="93">
        <v>0</v>
      </c>
      <c r="DH43" s="93">
        <v>0</v>
      </c>
      <c r="DI43" s="93">
        <v>0</v>
      </c>
      <c r="DJ43" s="93">
        <v>0</v>
      </c>
      <c r="DL43" s="93">
        <f t="shared" si="2"/>
        <v>2202</v>
      </c>
      <c r="DM43" s="93">
        <v>2202</v>
      </c>
      <c r="DN43" s="93">
        <v>2202</v>
      </c>
      <c r="DO43" s="93">
        <v>2202</v>
      </c>
      <c r="DP43" s="93">
        <v>2202</v>
      </c>
      <c r="DQ43" s="93">
        <v>2202</v>
      </c>
      <c r="DR43" s="93">
        <v>2202</v>
      </c>
      <c r="DS43" s="93">
        <v>2202</v>
      </c>
      <c r="DT43" s="93">
        <v>2202</v>
      </c>
      <c r="DU43" s="93">
        <v>2202</v>
      </c>
      <c r="DW43" s="93">
        <f t="shared" si="3"/>
        <v>0</v>
      </c>
      <c r="DX43" s="93">
        <v>0</v>
      </c>
      <c r="DY43" s="93">
        <v>0</v>
      </c>
      <c r="DZ43" s="93">
        <v>0</v>
      </c>
      <c r="EA43" s="93">
        <v>0</v>
      </c>
      <c r="EB43" s="93">
        <v>0</v>
      </c>
      <c r="EC43" s="93">
        <v>0</v>
      </c>
      <c r="ED43" s="93">
        <v>0</v>
      </c>
      <c r="EE43" s="93">
        <v>0</v>
      </c>
      <c r="EF43" s="93">
        <v>0</v>
      </c>
    </row>
    <row r="44" spans="4:136" x14ac:dyDescent="0.2">
      <c r="D44" s="10" t="s">
        <v>1647</v>
      </c>
      <c r="E44" s="91">
        <v>54.329599999999999</v>
      </c>
      <c r="F44" s="92">
        <v>-1.4552099999999999</v>
      </c>
      <c r="G44" s="10" t="s">
        <v>673</v>
      </c>
      <c r="I44" s="10">
        <v>380</v>
      </c>
      <c r="J44" s="10" t="s">
        <v>294</v>
      </c>
      <c r="K44" s="94">
        <v>2.5999999999999999E-2</v>
      </c>
      <c r="L44" s="10" t="s">
        <v>298</v>
      </c>
      <c r="M44" s="10" t="s">
        <v>299</v>
      </c>
      <c r="N44" s="10" t="s">
        <v>1648</v>
      </c>
      <c r="O44" s="10" t="s">
        <v>65</v>
      </c>
      <c r="P44" s="10" t="s">
        <v>296</v>
      </c>
      <c r="Q44" s="10"/>
      <c r="S44" s="10" t="s">
        <v>1656</v>
      </c>
      <c r="T44" s="10" t="s">
        <v>65</v>
      </c>
      <c r="U44" s="10" t="s">
        <v>65</v>
      </c>
      <c r="W44" s="10" t="s">
        <v>65</v>
      </c>
      <c r="X44" s="10" t="s">
        <v>299</v>
      </c>
      <c r="Y44" s="10" t="s">
        <v>299</v>
      </c>
      <c r="Z44" s="10" t="s">
        <v>299</v>
      </c>
      <c r="AB44" s="10" t="s">
        <v>632</v>
      </c>
      <c r="AC44" s="10" t="s">
        <v>632</v>
      </c>
      <c r="AE44" s="10"/>
      <c r="AG44" s="10" t="s">
        <v>702</v>
      </c>
      <c r="AH44" s="10" t="s">
        <v>662</v>
      </c>
      <c r="AI44" s="99">
        <v>0.69</v>
      </c>
      <c r="AJ44" s="10" t="s">
        <v>295</v>
      </c>
      <c r="AK44" s="10" t="s">
        <v>696</v>
      </c>
      <c r="AL44" s="10" t="s">
        <v>1664</v>
      </c>
      <c r="AM44" s="99">
        <v>0.1</v>
      </c>
      <c r="AN44" s="10" t="s">
        <v>295</v>
      </c>
      <c r="AP44" s="93">
        <v>100</v>
      </c>
      <c r="AQ44" s="93">
        <v>104</v>
      </c>
      <c r="AR44" s="93">
        <v>100</v>
      </c>
      <c r="AS44" s="93">
        <v>104</v>
      </c>
      <c r="AT44" s="93">
        <v>104</v>
      </c>
      <c r="AU44" s="93">
        <v>100</v>
      </c>
      <c r="AV44" s="93">
        <v>104</v>
      </c>
      <c r="AW44" s="93">
        <v>100</v>
      </c>
      <c r="AX44" s="93">
        <v>104</v>
      </c>
      <c r="AY44" s="93">
        <v>104</v>
      </c>
      <c r="AZ44" s="93">
        <v>94</v>
      </c>
      <c r="BA44" s="93">
        <v>104</v>
      </c>
      <c r="BC44" s="10">
        <v>0</v>
      </c>
      <c r="BD44" s="10">
        <v>0</v>
      </c>
      <c r="BE44" s="10">
        <v>0</v>
      </c>
      <c r="BF44" s="10">
        <v>0</v>
      </c>
      <c r="BG44" s="10">
        <v>0</v>
      </c>
      <c r="BH44" s="10">
        <v>0</v>
      </c>
      <c r="BI44" s="10">
        <v>0</v>
      </c>
      <c r="BJ44" s="10">
        <v>0</v>
      </c>
      <c r="BK44" s="10">
        <v>0</v>
      </c>
      <c r="BL44" s="10">
        <v>0</v>
      </c>
      <c r="BM44" s="10">
        <v>0</v>
      </c>
      <c r="BN44" s="10">
        <v>0</v>
      </c>
      <c r="BP44" s="10">
        <v>100</v>
      </c>
      <c r="BQ44" s="10">
        <v>104</v>
      </c>
      <c r="BR44" s="10">
        <v>100</v>
      </c>
      <c r="BS44" s="10">
        <v>104</v>
      </c>
      <c r="BT44" s="10">
        <v>104</v>
      </c>
      <c r="BU44" s="10">
        <v>100</v>
      </c>
      <c r="BV44" s="10">
        <v>104</v>
      </c>
      <c r="BW44" s="10">
        <v>100</v>
      </c>
      <c r="BX44" s="10">
        <v>104</v>
      </c>
      <c r="BY44" s="10">
        <v>104</v>
      </c>
      <c r="BZ44" s="10">
        <v>94</v>
      </c>
      <c r="CA44" s="10">
        <v>104</v>
      </c>
      <c r="CC44" s="10">
        <v>0</v>
      </c>
      <c r="CD44" s="10">
        <v>0</v>
      </c>
      <c r="CE44" s="10">
        <v>0</v>
      </c>
      <c r="CF44" s="10">
        <v>0</v>
      </c>
      <c r="CG44" s="10">
        <v>0</v>
      </c>
      <c r="CH44" s="10">
        <v>0</v>
      </c>
      <c r="CI44" s="10">
        <v>0</v>
      </c>
      <c r="CJ44" s="10">
        <v>0</v>
      </c>
      <c r="CK44" s="10">
        <v>0</v>
      </c>
      <c r="CL44" s="10">
        <v>0</v>
      </c>
      <c r="CM44" s="10">
        <v>0</v>
      </c>
      <c r="CN44" s="10">
        <v>0</v>
      </c>
      <c r="CP44" s="93">
        <f t="shared" si="0"/>
        <v>1222</v>
      </c>
      <c r="CQ44" s="93">
        <v>0</v>
      </c>
      <c r="CR44" s="93">
        <v>0</v>
      </c>
      <c r="CS44" s="93">
        <v>0</v>
      </c>
      <c r="CT44" s="93">
        <v>0</v>
      </c>
      <c r="CU44" s="93">
        <v>0</v>
      </c>
      <c r="CV44" s="93">
        <v>0</v>
      </c>
      <c r="CW44" s="93">
        <v>0</v>
      </c>
      <c r="CX44" s="93">
        <v>0</v>
      </c>
      <c r="CY44" s="93">
        <v>0</v>
      </c>
      <c r="DA44" s="93">
        <f t="shared" si="1"/>
        <v>0</v>
      </c>
      <c r="DB44" s="93">
        <v>0</v>
      </c>
      <c r="DC44" s="93">
        <v>0</v>
      </c>
      <c r="DD44" s="93">
        <v>0</v>
      </c>
      <c r="DE44" s="93">
        <v>0</v>
      </c>
      <c r="DF44" s="93">
        <v>0</v>
      </c>
      <c r="DG44" s="93">
        <v>0</v>
      </c>
      <c r="DH44" s="93">
        <v>0</v>
      </c>
      <c r="DI44" s="93">
        <v>0</v>
      </c>
      <c r="DJ44" s="93">
        <v>0</v>
      </c>
      <c r="DL44" s="93">
        <f t="shared" si="2"/>
        <v>1222</v>
      </c>
      <c r="DM44" s="93">
        <v>1222</v>
      </c>
      <c r="DN44" s="93">
        <v>1222</v>
      </c>
      <c r="DO44" s="93">
        <v>1222</v>
      </c>
      <c r="DP44" s="93">
        <v>1222</v>
      </c>
      <c r="DQ44" s="93">
        <v>1222</v>
      </c>
      <c r="DR44" s="93">
        <v>1222</v>
      </c>
      <c r="DS44" s="93">
        <v>1222</v>
      </c>
      <c r="DT44" s="93">
        <v>1222</v>
      </c>
      <c r="DU44" s="93">
        <v>1222</v>
      </c>
      <c r="DW44" s="93">
        <f t="shared" si="3"/>
        <v>0</v>
      </c>
      <c r="DX44" s="93">
        <v>0</v>
      </c>
      <c r="DY44" s="93">
        <v>0</v>
      </c>
      <c r="DZ44" s="93">
        <v>0</v>
      </c>
      <c r="EA44" s="93">
        <v>0</v>
      </c>
      <c r="EB44" s="93">
        <v>0</v>
      </c>
      <c r="EC44" s="93">
        <v>0</v>
      </c>
      <c r="ED44" s="93">
        <v>0</v>
      </c>
      <c r="EE44" s="93">
        <v>0</v>
      </c>
      <c r="EF44" s="93">
        <v>0</v>
      </c>
    </row>
    <row r="45" spans="4:136" x14ac:dyDescent="0.2">
      <c r="D45" s="10"/>
      <c r="E45" s="10"/>
      <c r="F45" s="10"/>
      <c r="G45" s="10"/>
      <c r="I45" s="10"/>
      <c r="J45" s="10"/>
      <c r="K45" s="10"/>
      <c r="L45" s="10"/>
      <c r="M45" s="10"/>
      <c r="N45" s="10"/>
      <c r="O45" s="10"/>
      <c r="P45" s="10"/>
      <c r="Q45" s="10"/>
      <c r="S45" s="10"/>
      <c r="T45" s="10"/>
      <c r="U45" s="10"/>
      <c r="W45" s="10"/>
      <c r="X45" s="10"/>
      <c r="Y45" s="10"/>
      <c r="Z45" s="10"/>
      <c r="AB45" s="10"/>
      <c r="AC45" s="10"/>
      <c r="AE45" s="10"/>
      <c r="AG45" s="40"/>
      <c r="AH45" s="40"/>
      <c r="AI45" s="10"/>
      <c r="AJ45" s="15"/>
      <c r="AK45" s="40"/>
      <c r="AL45" s="40"/>
      <c r="AM45" s="10"/>
      <c r="AN45" s="10"/>
      <c r="AP45" s="10"/>
      <c r="AQ45" s="10"/>
      <c r="AR45" s="10"/>
      <c r="AS45" s="10"/>
      <c r="AT45" s="10"/>
      <c r="AU45" s="10"/>
      <c r="AV45" s="10"/>
      <c r="AW45" s="10"/>
      <c r="AX45" s="10"/>
      <c r="AY45" s="10"/>
      <c r="AZ45" s="10"/>
      <c r="BA45" s="10"/>
      <c r="BC45" s="10"/>
      <c r="BD45" s="10"/>
      <c r="BE45" s="10"/>
      <c r="BF45" s="10"/>
      <c r="BG45" s="10"/>
      <c r="BH45" s="10"/>
      <c r="BI45" s="10"/>
      <c r="BJ45" s="10"/>
      <c r="BK45" s="10"/>
      <c r="BL45" s="10"/>
      <c r="BM45" s="10"/>
      <c r="BN45" s="10"/>
      <c r="BP45" s="10"/>
      <c r="BQ45" s="10"/>
      <c r="BR45" s="10"/>
      <c r="BS45" s="10"/>
      <c r="BT45" s="10"/>
      <c r="BU45" s="10"/>
      <c r="BV45" s="10"/>
      <c r="BW45" s="10"/>
      <c r="BX45" s="10"/>
      <c r="BY45" s="10"/>
      <c r="BZ45" s="10"/>
      <c r="CA45" s="10"/>
      <c r="CC45" s="10"/>
      <c r="CD45" s="10"/>
      <c r="CE45" s="10"/>
      <c r="CF45" s="10"/>
      <c r="CG45" s="10"/>
      <c r="CH45" s="10"/>
      <c r="CI45" s="10"/>
      <c r="CJ45" s="10"/>
      <c r="CK45" s="10"/>
      <c r="CL45" s="10"/>
      <c r="CM45" s="10"/>
      <c r="CN45" s="10"/>
      <c r="CP45" s="10"/>
      <c r="CQ45" s="10"/>
      <c r="CR45" s="10"/>
      <c r="CS45" s="10"/>
      <c r="CT45" s="10"/>
      <c r="CU45" s="10"/>
      <c r="CV45" s="10"/>
      <c r="CW45" s="10"/>
      <c r="CX45" s="10"/>
      <c r="CY45" s="10"/>
      <c r="DA45" s="10"/>
      <c r="DB45" s="10"/>
      <c r="DC45" s="10"/>
      <c r="DD45" s="10"/>
      <c r="DE45" s="10"/>
      <c r="DF45" s="10"/>
      <c r="DG45" s="10"/>
      <c r="DH45" s="10"/>
      <c r="DI45" s="10"/>
      <c r="DJ45" s="10"/>
      <c r="DL45" s="10"/>
      <c r="DM45" s="10"/>
      <c r="DN45" s="10"/>
      <c r="DO45" s="10"/>
      <c r="DP45" s="10"/>
      <c r="DQ45" s="10"/>
      <c r="DR45" s="10"/>
      <c r="DS45" s="10"/>
      <c r="DT45" s="10"/>
      <c r="DU45" s="10"/>
      <c r="DW45" s="10"/>
      <c r="DX45" s="10"/>
      <c r="DY45" s="10"/>
      <c r="DZ45" s="10"/>
      <c r="EA45" s="10"/>
      <c r="EB45" s="10"/>
      <c r="EC45" s="10"/>
      <c r="ED45" s="10"/>
      <c r="EE45" s="10"/>
      <c r="EF45" s="10"/>
    </row>
    <row r="46" spans="4:136" x14ac:dyDescent="0.2">
      <c r="D46" s="109" t="s">
        <v>1667</v>
      </c>
      <c r="E46" s="111"/>
      <c r="F46" s="111"/>
      <c r="G46" s="111"/>
      <c r="I46" s="111"/>
      <c r="J46" s="111"/>
      <c r="K46" s="111"/>
      <c r="L46" s="111"/>
      <c r="M46" s="111"/>
      <c r="N46" s="111"/>
      <c r="O46" s="111"/>
      <c r="P46" s="111"/>
      <c r="Q46" s="111"/>
      <c r="S46" s="111"/>
      <c r="T46" s="111"/>
      <c r="U46" s="111"/>
      <c r="W46" s="111"/>
      <c r="X46" s="111"/>
      <c r="Y46" s="111"/>
      <c r="Z46" s="111"/>
      <c r="AB46" s="111"/>
      <c r="AC46" s="111"/>
      <c r="AE46" s="111"/>
      <c r="AG46" s="112"/>
      <c r="AH46" s="112"/>
      <c r="AI46" s="111"/>
      <c r="AJ46" s="113"/>
      <c r="AK46" s="112"/>
      <c r="AL46" s="112"/>
      <c r="AM46" s="111"/>
      <c r="AN46" s="111"/>
      <c r="AP46" s="109">
        <v>0</v>
      </c>
      <c r="AQ46" s="109">
        <v>0</v>
      </c>
      <c r="AR46" s="109">
        <v>0</v>
      </c>
      <c r="AS46" s="109">
        <v>0</v>
      </c>
      <c r="AT46" s="109">
        <v>0</v>
      </c>
      <c r="AU46" s="109">
        <v>0</v>
      </c>
      <c r="AV46" s="109">
        <v>0</v>
      </c>
      <c r="AW46" s="109">
        <v>0</v>
      </c>
      <c r="AX46" s="109">
        <v>0</v>
      </c>
      <c r="AY46" s="109">
        <v>0</v>
      </c>
      <c r="AZ46" s="109">
        <v>0</v>
      </c>
      <c r="BA46" s="109">
        <v>0</v>
      </c>
      <c r="BC46" s="109">
        <v>0</v>
      </c>
      <c r="BD46" s="109">
        <v>0</v>
      </c>
      <c r="BE46" s="109">
        <v>0</v>
      </c>
      <c r="BF46" s="109">
        <v>0</v>
      </c>
      <c r="BG46" s="109">
        <v>0</v>
      </c>
      <c r="BH46" s="109">
        <v>0</v>
      </c>
      <c r="BI46" s="109">
        <v>0</v>
      </c>
      <c r="BJ46" s="109">
        <v>0</v>
      </c>
      <c r="BK46" s="109">
        <v>0</v>
      </c>
      <c r="BL46" s="109">
        <v>0</v>
      </c>
      <c r="BM46" s="109">
        <v>0</v>
      </c>
      <c r="BN46" s="109">
        <v>0</v>
      </c>
      <c r="BP46" s="109">
        <v>0</v>
      </c>
      <c r="BQ46" s="109">
        <v>0</v>
      </c>
      <c r="BR46" s="109">
        <v>0</v>
      </c>
      <c r="BS46" s="109">
        <v>0</v>
      </c>
      <c r="BT46" s="109">
        <v>0</v>
      </c>
      <c r="BU46" s="109">
        <v>0</v>
      </c>
      <c r="BV46" s="109">
        <v>0</v>
      </c>
      <c r="BW46" s="109">
        <v>0</v>
      </c>
      <c r="BX46" s="109">
        <v>0</v>
      </c>
      <c r="BY46" s="109">
        <v>0</v>
      </c>
      <c r="BZ46" s="109">
        <v>0</v>
      </c>
      <c r="CA46" s="109">
        <v>0</v>
      </c>
      <c r="CC46" s="110">
        <v>632</v>
      </c>
      <c r="CD46" s="110">
        <v>542</v>
      </c>
      <c r="CE46" s="110">
        <v>0</v>
      </c>
      <c r="CF46" s="110">
        <v>103</v>
      </c>
      <c r="CG46" s="110">
        <v>0</v>
      </c>
      <c r="CH46" s="110">
        <v>0</v>
      </c>
      <c r="CI46" s="110">
        <v>0</v>
      </c>
      <c r="CJ46" s="110">
        <v>0</v>
      </c>
      <c r="CK46" s="110">
        <v>0</v>
      </c>
      <c r="CL46" s="110">
        <v>54</v>
      </c>
      <c r="CM46" s="110">
        <v>45</v>
      </c>
      <c r="CN46" s="110">
        <v>1232</v>
      </c>
      <c r="CP46" s="110">
        <v>0</v>
      </c>
      <c r="CQ46" s="110">
        <v>3423.596449218775</v>
      </c>
      <c r="CR46" s="110">
        <v>2132.9830312500158</v>
      </c>
      <c r="CS46" s="110">
        <v>2092.2440312500157</v>
      </c>
      <c r="CT46" s="110">
        <v>602.66298214285689</v>
      </c>
      <c r="CU46" s="110">
        <v>-11156.916357142856</v>
      </c>
      <c r="CV46" s="110">
        <v>-11250.208357142857</v>
      </c>
      <c r="CW46" s="110">
        <v>-11343.535357142857</v>
      </c>
      <c r="CX46" s="110">
        <v>-11436.932357142858</v>
      </c>
      <c r="CY46" s="110">
        <v>-11530.373357142857</v>
      </c>
      <c r="DA46" s="110">
        <v>0</v>
      </c>
      <c r="DB46" s="110">
        <v>923.82761328125684</v>
      </c>
      <c r="DC46" s="110">
        <v>2132.9830312500158</v>
      </c>
      <c r="DD46" s="110">
        <v>2092.2440312500157</v>
      </c>
      <c r="DE46" s="110">
        <v>200.88766071428563</v>
      </c>
      <c r="DF46" s="110">
        <v>0</v>
      </c>
      <c r="DG46" s="110">
        <v>0</v>
      </c>
      <c r="DH46" s="110">
        <v>0</v>
      </c>
      <c r="DI46" s="110">
        <v>0</v>
      </c>
      <c r="DJ46" s="110">
        <v>0</v>
      </c>
      <c r="DL46" s="110">
        <v>0</v>
      </c>
      <c r="DM46" s="110">
        <v>0</v>
      </c>
      <c r="DN46" s="110">
        <v>0</v>
      </c>
      <c r="DO46" s="110">
        <v>0</v>
      </c>
      <c r="DP46" s="110">
        <v>0</v>
      </c>
      <c r="DQ46" s="110">
        <v>0</v>
      </c>
      <c r="DR46" s="110">
        <v>0</v>
      </c>
      <c r="DS46" s="110">
        <v>0</v>
      </c>
      <c r="DT46" s="110">
        <v>0</v>
      </c>
      <c r="DU46" s="110">
        <v>0</v>
      </c>
      <c r="DW46" s="110">
        <f t="shared" ref="DW46" si="4">SUM(CC46:CN46)</f>
        <v>2608</v>
      </c>
      <c r="DX46" s="110">
        <v>0</v>
      </c>
      <c r="DY46" s="110">
        <v>0</v>
      </c>
      <c r="DZ46" s="110">
        <v>0</v>
      </c>
      <c r="EA46" s="110">
        <v>0</v>
      </c>
      <c r="EB46" s="110">
        <v>11156.916357142856</v>
      </c>
      <c r="EC46" s="110">
        <v>11250.208357142857</v>
      </c>
      <c r="ED46" s="110">
        <v>11343.535357142857</v>
      </c>
      <c r="EE46" s="110">
        <v>11436.932357142858</v>
      </c>
      <c r="EF46" s="110">
        <v>11530.373357142857</v>
      </c>
    </row>
    <row r="47" spans="4:136" x14ac:dyDescent="0.2">
      <c r="D47" s="10"/>
      <c r="E47" s="10"/>
      <c r="F47" s="10"/>
      <c r="G47" s="10"/>
      <c r="I47" s="10"/>
      <c r="J47" s="10"/>
      <c r="K47" s="10"/>
      <c r="L47" s="10"/>
      <c r="M47" s="10"/>
      <c r="N47" s="10"/>
      <c r="O47" s="10"/>
      <c r="P47" s="10"/>
      <c r="Q47" s="10"/>
      <c r="S47" s="10"/>
      <c r="T47" s="10"/>
      <c r="U47" s="10"/>
      <c r="W47" s="10"/>
      <c r="X47" s="10"/>
      <c r="Y47" s="10"/>
      <c r="Z47" s="10"/>
      <c r="AB47" s="10"/>
      <c r="AC47" s="10"/>
      <c r="AE47" s="10"/>
      <c r="AG47" s="40"/>
      <c r="AH47" s="40"/>
      <c r="AI47" s="10"/>
      <c r="AJ47" s="15"/>
      <c r="AK47" s="40"/>
      <c r="AL47" s="40"/>
      <c r="AM47" s="10"/>
      <c r="AN47" s="10"/>
      <c r="AP47" s="10"/>
      <c r="AQ47" s="10"/>
      <c r="AR47" s="10"/>
      <c r="AS47" s="10"/>
      <c r="AT47" s="10"/>
      <c r="AU47" s="10"/>
      <c r="AV47" s="10"/>
      <c r="AW47" s="10"/>
      <c r="AX47" s="10"/>
      <c r="AY47" s="10"/>
      <c r="AZ47" s="10"/>
      <c r="BA47" s="10"/>
      <c r="BC47" s="10"/>
      <c r="BD47" s="10"/>
      <c r="BE47" s="10"/>
      <c r="BF47" s="10"/>
      <c r="BG47" s="10"/>
      <c r="BH47" s="10"/>
      <c r="BI47" s="10"/>
      <c r="BJ47" s="10"/>
      <c r="BK47" s="10"/>
      <c r="BL47" s="10"/>
      <c r="BM47" s="10"/>
      <c r="BN47" s="10"/>
      <c r="BP47" s="10"/>
      <c r="BQ47" s="10"/>
      <c r="BR47" s="10"/>
      <c r="BS47" s="10"/>
      <c r="BT47" s="10"/>
      <c r="BU47" s="10"/>
      <c r="BV47" s="10"/>
      <c r="BW47" s="10"/>
      <c r="BX47" s="10"/>
      <c r="BY47" s="10"/>
      <c r="BZ47" s="10"/>
      <c r="CA47" s="10"/>
      <c r="CC47" s="10"/>
      <c r="CD47" s="10"/>
      <c r="CE47" s="10"/>
      <c r="CF47" s="10"/>
      <c r="CG47" s="10"/>
      <c r="CH47" s="10"/>
      <c r="CI47" s="10"/>
      <c r="CJ47" s="10"/>
      <c r="CK47" s="10"/>
      <c r="CL47" s="10"/>
      <c r="CM47" s="10"/>
      <c r="CN47" s="10"/>
      <c r="CP47" s="10"/>
      <c r="CQ47" s="10"/>
      <c r="CR47" s="10"/>
      <c r="CS47" s="10"/>
      <c r="CT47" s="10"/>
      <c r="CU47" s="10"/>
      <c r="CV47" s="10"/>
      <c r="CW47" s="10"/>
      <c r="CX47" s="10"/>
      <c r="CY47" s="10"/>
      <c r="DA47" s="10"/>
      <c r="DB47" s="10"/>
      <c r="DC47" s="10"/>
      <c r="DD47" s="10"/>
      <c r="DE47" s="10"/>
      <c r="DF47" s="10"/>
      <c r="DG47" s="10"/>
      <c r="DH47" s="10"/>
      <c r="DI47" s="10"/>
      <c r="DJ47" s="10"/>
      <c r="DL47" s="10"/>
      <c r="DM47" s="10"/>
      <c r="DN47" s="10"/>
      <c r="DO47" s="10"/>
      <c r="DP47" s="10"/>
      <c r="DQ47" s="10"/>
      <c r="DR47" s="10"/>
      <c r="DS47" s="10"/>
      <c r="DT47" s="10"/>
      <c r="DU47" s="10"/>
      <c r="DW47" s="10"/>
      <c r="DX47" s="10"/>
      <c r="DY47" s="10"/>
      <c r="DZ47" s="10"/>
      <c r="EA47" s="10"/>
      <c r="EB47" s="10"/>
      <c r="EC47" s="10"/>
      <c r="ED47" s="10"/>
      <c r="EE47" s="10"/>
      <c r="EF47" s="10"/>
    </row>
    <row r="48" spans="4:136" x14ac:dyDescent="0.2">
      <c r="D48" s="10"/>
      <c r="E48" s="10"/>
      <c r="F48" s="10"/>
      <c r="G48" s="10"/>
      <c r="I48" s="10"/>
      <c r="J48" s="10"/>
      <c r="K48" s="10"/>
      <c r="L48" s="10"/>
      <c r="M48" s="10"/>
      <c r="N48" s="10"/>
      <c r="O48" s="10"/>
      <c r="P48" s="10"/>
      <c r="Q48" s="10"/>
      <c r="S48" s="10"/>
      <c r="T48" s="10"/>
      <c r="U48" s="10"/>
      <c r="W48" s="10"/>
      <c r="X48" s="10"/>
      <c r="Y48" s="10"/>
      <c r="Z48" s="10"/>
      <c r="AB48" s="10"/>
      <c r="AC48" s="10"/>
      <c r="AE48" s="10"/>
      <c r="AG48" s="40"/>
      <c r="AH48" s="40"/>
      <c r="AI48" s="10"/>
      <c r="AJ48" s="15"/>
      <c r="AK48" s="40"/>
      <c r="AL48" s="40"/>
      <c r="AM48" s="10"/>
      <c r="AN48" s="10"/>
      <c r="AP48" s="10"/>
      <c r="AQ48" s="10"/>
      <c r="AR48" s="10"/>
      <c r="AS48" s="10"/>
      <c r="AT48" s="10"/>
      <c r="AU48" s="10"/>
      <c r="AV48" s="10"/>
      <c r="AW48" s="10"/>
      <c r="AX48" s="10"/>
      <c r="AY48" s="10"/>
      <c r="AZ48" s="10"/>
      <c r="BA48" s="10"/>
      <c r="BC48" s="10"/>
      <c r="BD48" s="10"/>
      <c r="BE48" s="10"/>
      <c r="BF48" s="10"/>
      <c r="BG48" s="10"/>
      <c r="BH48" s="10"/>
      <c r="BI48" s="10"/>
      <c r="BJ48" s="10"/>
      <c r="BK48" s="10"/>
      <c r="BL48" s="10"/>
      <c r="BM48" s="10"/>
      <c r="BN48" s="10"/>
      <c r="BP48" s="10"/>
      <c r="BQ48" s="10"/>
      <c r="BR48" s="10"/>
      <c r="BS48" s="10"/>
      <c r="BT48" s="10"/>
      <c r="BU48" s="10"/>
      <c r="BV48" s="10"/>
      <c r="BW48" s="10"/>
      <c r="BX48" s="10"/>
      <c r="BY48" s="10"/>
      <c r="BZ48" s="10"/>
      <c r="CA48" s="10"/>
      <c r="CC48" s="10"/>
      <c r="CD48" s="10"/>
      <c r="CE48" s="10"/>
      <c r="CF48" s="10"/>
      <c r="CG48" s="10"/>
      <c r="CH48" s="10"/>
      <c r="CI48" s="10"/>
      <c r="CJ48" s="10"/>
      <c r="CK48" s="10"/>
      <c r="CL48" s="10"/>
      <c r="CM48" s="10"/>
      <c r="CN48" s="10"/>
      <c r="CP48" s="10"/>
      <c r="CQ48" s="10"/>
      <c r="CR48" s="10"/>
      <c r="CS48" s="10"/>
      <c r="CT48" s="10"/>
      <c r="CU48" s="10"/>
      <c r="CV48" s="10"/>
      <c r="CW48" s="10"/>
      <c r="CX48" s="10"/>
      <c r="CY48" s="10"/>
      <c r="DA48" s="10"/>
      <c r="DB48" s="10"/>
      <c r="DC48" s="10"/>
      <c r="DD48" s="10"/>
      <c r="DE48" s="10"/>
      <c r="DF48" s="10"/>
      <c r="DG48" s="10"/>
      <c r="DH48" s="10"/>
      <c r="DI48" s="10"/>
      <c r="DJ48" s="10"/>
      <c r="DL48" s="10"/>
      <c r="DM48" s="10"/>
      <c r="DN48" s="10"/>
      <c r="DO48" s="10"/>
      <c r="DP48" s="10"/>
      <c r="DQ48" s="10"/>
      <c r="DR48" s="10"/>
      <c r="DS48" s="10"/>
      <c r="DT48" s="10"/>
      <c r="DU48" s="10"/>
      <c r="DW48" s="10"/>
      <c r="DX48" s="10"/>
      <c r="DY48" s="10"/>
      <c r="DZ48" s="10"/>
      <c r="EA48" s="10"/>
      <c r="EB48" s="10"/>
      <c r="EC48" s="10"/>
      <c r="ED48" s="10"/>
      <c r="EE48" s="10"/>
      <c r="EF48" s="10"/>
    </row>
    <row r="49" spans="4:136" x14ac:dyDescent="0.2">
      <c r="D49" s="10"/>
      <c r="E49" s="10"/>
      <c r="F49" s="10"/>
      <c r="G49" s="10"/>
      <c r="I49" s="10"/>
      <c r="J49" s="10"/>
      <c r="K49" s="10"/>
      <c r="L49" s="10"/>
      <c r="M49" s="10"/>
      <c r="N49" s="10"/>
      <c r="O49" s="10"/>
      <c r="P49" s="10"/>
      <c r="Q49" s="10"/>
      <c r="S49" s="10"/>
      <c r="T49" s="10"/>
      <c r="U49" s="10"/>
      <c r="W49" s="10"/>
      <c r="X49" s="10"/>
      <c r="Y49" s="10"/>
      <c r="Z49" s="10"/>
      <c r="AB49" s="10"/>
      <c r="AC49" s="10"/>
      <c r="AE49" s="10"/>
      <c r="AG49" s="40"/>
      <c r="AH49" s="40"/>
      <c r="AI49" s="10"/>
      <c r="AJ49" s="15"/>
      <c r="AK49" s="40"/>
      <c r="AL49" s="40"/>
      <c r="AM49" s="10"/>
      <c r="AN49" s="10"/>
      <c r="AP49" s="10"/>
      <c r="AQ49" s="10"/>
      <c r="AR49" s="10"/>
      <c r="AS49" s="10"/>
      <c r="AT49" s="10"/>
      <c r="AU49" s="10"/>
      <c r="AV49" s="10"/>
      <c r="AW49" s="10"/>
      <c r="AX49" s="10"/>
      <c r="AY49" s="10"/>
      <c r="AZ49" s="10"/>
      <c r="BA49" s="10"/>
      <c r="BC49" s="10"/>
      <c r="BD49" s="10"/>
      <c r="BE49" s="10"/>
      <c r="BF49" s="10"/>
      <c r="BG49" s="10"/>
      <c r="BH49" s="10"/>
      <c r="BI49" s="10"/>
      <c r="BJ49" s="10"/>
      <c r="BK49" s="10"/>
      <c r="BL49" s="10"/>
      <c r="BM49" s="10"/>
      <c r="BN49" s="10"/>
      <c r="BP49" s="10"/>
      <c r="BQ49" s="10"/>
      <c r="BR49" s="10"/>
      <c r="BS49" s="10"/>
      <c r="BT49" s="10"/>
      <c r="BU49" s="10"/>
      <c r="BV49" s="10"/>
      <c r="BW49" s="10"/>
      <c r="BX49" s="10"/>
      <c r="BY49" s="10"/>
      <c r="BZ49" s="10"/>
      <c r="CA49" s="10"/>
      <c r="CC49" s="10"/>
      <c r="CD49" s="10"/>
      <c r="CE49" s="10"/>
      <c r="CF49" s="10"/>
      <c r="CG49" s="10"/>
      <c r="CH49" s="10"/>
      <c r="CI49" s="10"/>
      <c r="CJ49" s="10"/>
      <c r="CK49" s="10"/>
      <c r="CL49" s="10"/>
      <c r="CM49" s="10"/>
      <c r="CN49" s="10"/>
      <c r="CP49" s="10"/>
      <c r="CQ49" s="10"/>
      <c r="CR49" s="10"/>
      <c r="CS49" s="10"/>
      <c r="CT49" s="10"/>
      <c r="CU49" s="10"/>
      <c r="CV49" s="10"/>
      <c r="CW49" s="10"/>
      <c r="CX49" s="10"/>
      <c r="CY49" s="10"/>
      <c r="DA49" s="10"/>
      <c r="DB49" s="10"/>
      <c r="DC49" s="10"/>
      <c r="DD49" s="10"/>
      <c r="DE49" s="10"/>
      <c r="DF49" s="10"/>
      <c r="DG49" s="10"/>
      <c r="DH49" s="10"/>
      <c r="DI49" s="10"/>
      <c r="DJ49" s="10"/>
      <c r="DL49" s="10"/>
      <c r="DM49" s="10"/>
      <c r="DN49" s="10"/>
      <c r="DO49" s="10"/>
      <c r="DP49" s="10"/>
      <c r="DQ49" s="10"/>
      <c r="DR49" s="10"/>
      <c r="DS49" s="10"/>
      <c r="DT49" s="10"/>
      <c r="DU49" s="10"/>
      <c r="DW49" s="10"/>
      <c r="DX49" s="10"/>
      <c r="DY49" s="10"/>
      <c r="DZ49" s="10"/>
      <c r="EA49" s="10"/>
      <c r="EB49" s="10"/>
      <c r="EC49" s="10"/>
      <c r="ED49" s="10"/>
      <c r="EE49" s="10"/>
      <c r="EF49" s="10"/>
    </row>
    <row r="50" spans="4:136" x14ac:dyDescent="0.2">
      <c r="D50" s="10"/>
      <c r="E50" s="10"/>
      <c r="F50" s="10"/>
      <c r="G50" s="10"/>
      <c r="I50" s="10"/>
      <c r="J50" s="10"/>
      <c r="K50" s="10"/>
      <c r="L50" s="10"/>
      <c r="M50" s="10"/>
      <c r="N50" s="10"/>
      <c r="O50" s="10"/>
      <c r="P50" s="10"/>
      <c r="Q50" s="10"/>
      <c r="S50" s="10"/>
      <c r="T50" s="10"/>
      <c r="U50" s="10"/>
      <c r="W50" s="10"/>
      <c r="X50" s="10"/>
      <c r="Y50" s="10"/>
      <c r="Z50" s="10"/>
      <c r="AB50" s="10"/>
      <c r="AC50" s="10"/>
      <c r="AE50" s="10"/>
      <c r="AG50" s="40"/>
      <c r="AH50" s="40"/>
      <c r="AI50" s="10"/>
      <c r="AJ50" s="15"/>
      <c r="AK50" s="40"/>
      <c r="AL50" s="40"/>
      <c r="AM50" s="10"/>
      <c r="AN50" s="10"/>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x14ac:dyDescent="0.2">
      <c r="D51" s="10"/>
      <c r="E51" s="10"/>
      <c r="F51" s="10"/>
      <c r="G51" s="10"/>
      <c r="I51" s="10"/>
      <c r="J51" s="10"/>
      <c r="K51" s="10"/>
      <c r="L51" s="10"/>
      <c r="M51" s="10"/>
      <c r="N51" s="10"/>
      <c r="O51" s="10"/>
      <c r="P51" s="10"/>
      <c r="Q51" s="10"/>
      <c r="S51" s="10"/>
      <c r="T51" s="10"/>
      <c r="U51" s="10"/>
      <c r="W51" s="10"/>
      <c r="X51" s="10"/>
      <c r="Y51" s="10"/>
      <c r="Z51" s="10"/>
      <c r="AB51" s="10"/>
      <c r="AC51" s="10"/>
      <c r="AE51" s="10"/>
      <c r="AG51" s="40"/>
      <c r="AH51" s="40"/>
      <c r="AI51" s="10"/>
      <c r="AJ51" s="15"/>
      <c r="AK51" s="40"/>
      <c r="AL51" s="40"/>
      <c r="AM51" s="10"/>
      <c r="AN51" s="10"/>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c r="DB51" s="10"/>
      <c r="DC51" s="10"/>
      <c r="DD51" s="10"/>
      <c r="DE51" s="10"/>
      <c r="DF51" s="10"/>
      <c r="DG51" s="10"/>
      <c r="DH51" s="10"/>
      <c r="DI51" s="10"/>
      <c r="DJ51" s="10"/>
      <c r="DL51" s="10"/>
      <c r="DM51" s="10"/>
      <c r="DN51" s="10"/>
      <c r="DO51" s="10"/>
      <c r="DP51" s="10"/>
      <c r="DQ51" s="10"/>
      <c r="DR51" s="10"/>
      <c r="DS51" s="10"/>
      <c r="DT51" s="10"/>
      <c r="DU51" s="10"/>
      <c r="DW51" s="10"/>
      <c r="DX51" s="10"/>
      <c r="DY51" s="10"/>
      <c r="DZ51" s="10"/>
      <c r="EA51" s="10"/>
      <c r="EB51" s="10"/>
      <c r="EC51" s="10"/>
      <c r="ED51" s="10"/>
      <c r="EE51" s="10"/>
      <c r="EF51" s="10"/>
    </row>
    <row r="52" spans="4:136" x14ac:dyDescent="0.2">
      <c r="D52" s="10"/>
      <c r="E52" s="10"/>
      <c r="F52" s="10"/>
      <c r="G52" s="10"/>
      <c r="I52" s="10"/>
      <c r="J52" s="10"/>
      <c r="K52" s="10"/>
      <c r="L52" s="10"/>
      <c r="M52" s="10"/>
      <c r="N52" s="10"/>
      <c r="O52" s="10"/>
      <c r="P52" s="10"/>
      <c r="Q52" s="10"/>
      <c r="S52" s="10"/>
      <c r="T52" s="10"/>
      <c r="U52" s="10"/>
      <c r="W52" s="10"/>
      <c r="X52" s="10"/>
      <c r="Y52" s="10"/>
      <c r="Z52" s="10"/>
      <c r="AB52" s="10"/>
      <c r="AC52" s="10"/>
      <c r="AE52" s="10"/>
      <c r="AG52" s="40"/>
      <c r="AH52" s="40"/>
      <c r="AI52" s="10"/>
      <c r="AJ52" s="15"/>
      <c r="AK52" s="40"/>
      <c r="AL52" s="40"/>
      <c r="AM52" s="10"/>
      <c r="AN52" s="10"/>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c r="DI52" s="10"/>
      <c r="DJ52" s="10"/>
      <c r="DL52" s="10"/>
      <c r="DM52" s="10"/>
      <c r="DN52" s="10"/>
      <c r="DO52" s="10"/>
      <c r="DP52" s="10"/>
      <c r="DQ52" s="10"/>
      <c r="DR52" s="10"/>
      <c r="DS52" s="10"/>
      <c r="DT52" s="10"/>
      <c r="DU52" s="10"/>
      <c r="DW52" s="10"/>
      <c r="DX52" s="10"/>
      <c r="DY52" s="10"/>
      <c r="DZ52" s="10"/>
      <c r="EA52" s="10"/>
      <c r="EB52" s="10"/>
      <c r="EC52" s="10"/>
      <c r="ED52" s="10"/>
      <c r="EE52" s="10"/>
      <c r="EF52" s="10"/>
    </row>
    <row r="53" spans="4:136" x14ac:dyDescent="0.2">
      <c r="D53" s="10"/>
      <c r="E53" s="10"/>
      <c r="F53" s="10"/>
      <c r="G53" s="10"/>
      <c r="I53" s="10"/>
      <c r="J53" s="10"/>
      <c r="K53" s="10"/>
      <c r="L53" s="10"/>
      <c r="M53" s="10"/>
      <c r="N53" s="10"/>
      <c r="O53" s="10"/>
      <c r="P53" s="10"/>
      <c r="Q53" s="10"/>
      <c r="S53" s="10"/>
      <c r="T53" s="10"/>
      <c r="U53" s="10"/>
      <c r="W53" s="10"/>
      <c r="X53" s="10"/>
      <c r="Y53" s="10"/>
      <c r="Z53" s="10"/>
      <c r="AB53" s="10"/>
      <c r="AC53" s="10"/>
      <c r="AE53" s="10"/>
      <c r="AG53" s="40"/>
      <c r="AH53" s="40"/>
      <c r="AI53" s="10"/>
      <c r="AJ53" s="15"/>
      <c r="AK53" s="40"/>
      <c r="AL53" s="40"/>
      <c r="AM53" s="10"/>
      <c r="AN53" s="10"/>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x14ac:dyDescent="0.2">
      <c r="D54" s="10"/>
      <c r="E54" s="10"/>
      <c r="F54" s="10"/>
      <c r="G54" s="10"/>
      <c r="I54" s="10"/>
      <c r="J54" s="10"/>
      <c r="K54" s="10"/>
      <c r="L54" s="10"/>
      <c r="M54" s="10"/>
      <c r="N54" s="10"/>
      <c r="O54" s="10"/>
      <c r="P54" s="10"/>
      <c r="Q54" s="10"/>
      <c r="S54" s="10"/>
      <c r="T54" s="10"/>
      <c r="U54" s="10"/>
      <c r="W54" s="10"/>
      <c r="X54" s="10"/>
      <c r="Y54" s="10"/>
      <c r="Z54" s="10"/>
      <c r="AB54" s="10"/>
      <c r="AC54" s="10"/>
      <c r="AE54" s="10"/>
      <c r="AG54" s="40"/>
      <c r="AH54" s="40"/>
      <c r="AI54" s="10"/>
      <c r="AJ54" s="15"/>
      <c r="AK54" s="40"/>
      <c r="AL54" s="40"/>
      <c r="AM54" s="10"/>
      <c r="AN54" s="10"/>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x14ac:dyDescent="0.2">
      <c r="D55" s="10"/>
      <c r="E55" s="10"/>
      <c r="F55" s="10"/>
      <c r="G55" s="10"/>
      <c r="I55" s="10"/>
      <c r="J55" s="10"/>
      <c r="K55" s="10"/>
      <c r="L55" s="10"/>
      <c r="M55" s="10"/>
      <c r="N55" s="10"/>
      <c r="O55" s="10"/>
      <c r="P55" s="10"/>
      <c r="Q55" s="10"/>
      <c r="S55" s="10"/>
      <c r="T55" s="10"/>
      <c r="U55" s="10"/>
      <c r="W55" s="10"/>
      <c r="X55" s="10"/>
      <c r="Y55" s="10"/>
      <c r="Z55" s="10"/>
      <c r="AB55" s="10"/>
      <c r="AC55" s="10"/>
      <c r="AE55" s="10"/>
      <c r="AG55" s="40"/>
      <c r="AH55" s="40"/>
      <c r="AI55" s="10"/>
      <c r="AJ55" s="15"/>
      <c r="AK55" s="40"/>
      <c r="AL55" s="40"/>
      <c r="AM55" s="10"/>
      <c r="AN55" s="10"/>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x14ac:dyDescent="0.2">
      <c r="D56" s="10"/>
      <c r="E56" s="10"/>
      <c r="F56" s="10"/>
      <c r="G56" s="10"/>
      <c r="I56" s="10"/>
      <c r="J56" s="10"/>
      <c r="K56" s="10"/>
      <c r="L56" s="10"/>
      <c r="M56" s="10"/>
      <c r="N56" s="10"/>
      <c r="O56" s="10"/>
      <c r="P56" s="10"/>
      <c r="Q56" s="10"/>
      <c r="S56" s="10"/>
      <c r="T56" s="10"/>
      <c r="U56" s="10"/>
      <c r="W56" s="10"/>
      <c r="X56" s="10"/>
      <c r="Y56" s="10"/>
      <c r="Z56" s="10"/>
      <c r="AB56" s="10"/>
      <c r="AC56" s="10"/>
      <c r="AE56" s="10"/>
      <c r="AG56" s="40"/>
      <c r="AH56" s="40"/>
      <c r="AI56" s="10"/>
      <c r="AJ56" s="15"/>
      <c r="AK56" s="40"/>
      <c r="AL56" s="40"/>
      <c r="AM56" s="10"/>
      <c r="AN56" s="10"/>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x14ac:dyDescent="0.2">
      <c r="D57" s="10"/>
      <c r="E57" s="10"/>
      <c r="F57" s="10"/>
      <c r="G57" s="10"/>
      <c r="I57" s="10"/>
      <c r="J57" s="10"/>
      <c r="K57" s="10"/>
      <c r="L57" s="10"/>
      <c r="M57" s="10"/>
      <c r="N57" s="10"/>
      <c r="O57" s="10"/>
      <c r="P57" s="10"/>
      <c r="Q57" s="10"/>
      <c r="S57" s="10"/>
      <c r="T57" s="10"/>
      <c r="U57" s="10"/>
      <c r="W57" s="10"/>
      <c r="X57" s="10"/>
      <c r="Y57" s="10"/>
      <c r="Z57" s="10"/>
      <c r="AB57" s="10"/>
      <c r="AC57" s="10"/>
      <c r="AE57" s="10"/>
      <c r="AG57" s="40"/>
      <c r="AH57" s="40"/>
      <c r="AI57" s="10"/>
      <c r="AJ57" s="15"/>
      <c r="AK57" s="40"/>
      <c r="AL57" s="40"/>
      <c r="AM57" s="10"/>
      <c r="AN57" s="10"/>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x14ac:dyDescent="0.2">
      <c r="D58" s="10"/>
      <c r="E58" s="10"/>
      <c r="F58" s="10"/>
      <c r="G58" s="10"/>
      <c r="I58" s="10"/>
      <c r="J58" s="10"/>
      <c r="K58" s="10"/>
      <c r="L58" s="10"/>
      <c r="M58" s="10"/>
      <c r="N58" s="10"/>
      <c r="O58" s="10"/>
      <c r="P58" s="10"/>
      <c r="Q58" s="10"/>
      <c r="S58" s="10"/>
      <c r="T58" s="10"/>
      <c r="U58" s="10"/>
      <c r="W58" s="10"/>
      <c r="X58" s="10"/>
      <c r="Y58" s="10"/>
      <c r="Z58" s="10"/>
      <c r="AB58" s="10"/>
      <c r="AC58" s="10"/>
      <c r="AE58" s="10"/>
      <c r="AG58" s="40"/>
      <c r="AH58" s="40"/>
      <c r="AI58" s="10"/>
      <c r="AJ58" s="15"/>
      <c r="AK58" s="40"/>
      <c r="AL58" s="40"/>
      <c r="AM58" s="10"/>
      <c r="AN58" s="10"/>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x14ac:dyDescent="0.2">
      <c r="D59" s="10"/>
      <c r="E59" s="10"/>
      <c r="F59" s="10"/>
      <c r="G59" s="10"/>
      <c r="I59" s="10"/>
      <c r="J59" s="10"/>
      <c r="K59" s="10"/>
      <c r="L59" s="10"/>
      <c r="M59" s="10"/>
      <c r="N59" s="10"/>
      <c r="O59" s="10"/>
      <c r="P59" s="10"/>
      <c r="Q59" s="10"/>
      <c r="S59" s="10"/>
      <c r="T59" s="10"/>
      <c r="U59" s="10"/>
      <c r="W59" s="10"/>
      <c r="X59" s="10"/>
      <c r="Y59" s="10"/>
      <c r="Z59" s="10"/>
      <c r="AB59" s="10"/>
      <c r="AC59" s="10"/>
      <c r="AE59" s="10"/>
      <c r="AG59" s="40"/>
      <c r="AH59" s="40"/>
      <c r="AI59" s="10"/>
      <c r="AJ59" s="15"/>
      <c r="AK59" s="40"/>
      <c r="AL59" s="40"/>
      <c r="AM59" s="10"/>
      <c r="AN59" s="10"/>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x14ac:dyDescent="0.2">
      <c r="D60" s="10"/>
      <c r="E60" s="10"/>
      <c r="F60" s="10"/>
      <c r="G60" s="10"/>
      <c r="I60" s="10"/>
      <c r="J60" s="10"/>
      <c r="K60" s="10"/>
      <c r="L60" s="10"/>
      <c r="M60" s="10"/>
      <c r="N60" s="10"/>
      <c r="O60" s="10"/>
      <c r="P60" s="10"/>
      <c r="Q60" s="10"/>
      <c r="S60" s="10"/>
      <c r="T60" s="10"/>
      <c r="U60" s="10"/>
      <c r="W60" s="10"/>
      <c r="X60" s="10"/>
      <c r="Y60" s="10"/>
      <c r="Z60" s="10"/>
      <c r="AB60" s="10"/>
      <c r="AC60" s="10"/>
      <c r="AE60" s="10"/>
      <c r="AG60" s="40"/>
      <c r="AH60" s="40"/>
      <c r="AI60" s="10"/>
      <c r="AJ60" s="15"/>
      <c r="AK60" s="40"/>
      <c r="AL60" s="40"/>
      <c r="AM60" s="10"/>
      <c r="AN60" s="10"/>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x14ac:dyDescent="0.2">
      <c r="D61" s="10"/>
      <c r="E61" s="10"/>
      <c r="F61" s="10"/>
      <c r="G61" s="10"/>
      <c r="I61" s="10"/>
      <c r="J61" s="10"/>
      <c r="K61" s="10"/>
      <c r="L61" s="10"/>
      <c r="M61" s="10"/>
      <c r="N61" s="10"/>
      <c r="O61" s="10"/>
      <c r="P61" s="10"/>
      <c r="Q61" s="10"/>
      <c r="S61" s="10"/>
      <c r="T61" s="10"/>
      <c r="U61" s="10"/>
      <c r="W61" s="10"/>
      <c r="X61" s="10"/>
      <c r="Y61" s="10"/>
      <c r="Z61" s="10"/>
      <c r="AB61" s="10"/>
      <c r="AC61" s="10"/>
      <c r="AE61" s="10"/>
      <c r="AG61" s="40"/>
      <c r="AH61" s="40"/>
      <c r="AI61" s="10"/>
      <c r="AJ61" s="15"/>
      <c r="AK61" s="40"/>
      <c r="AL61" s="40"/>
      <c r="AM61" s="10"/>
      <c r="AN61" s="10"/>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x14ac:dyDescent="0.2">
      <c r="D62" s="10"/>
      <c r="E62" s="10"/>
      <c r="F62" s="10"/>
      <c r="G62" s="10"/>
      <c r="I62" s="10"/>
      <c r="J62" s="10"/>
      <c r="K62" s="10"/>
      <c r="L62" s="10"/>
      <c r="M62" s="10"/>
      <c r="N62" s="10"/>
      <c r="O62" s="10"/>
      <c r="P62" s="10"/>
      <c r="Q62" s="10"/>
      <c r="S62" s="10"/>
      <c r="T62" s="10"/>
      <c r="U62" s="10"/>
      <c r="W62" s="10"/>
      <c r="X62" s="10"/>
      <c r="Y62" s="10"/>
      <c r="Z62" s="10"/>
      <c r="AB62" s="10"/>
      <c r="AC62" s="10"/>
      <c r="AE62" s="10"/>
      <c r="AG62" s="40"/>
      <c r="AH62" s="40"/>
      <c r="AI62" s="10"/>
      <c r="AJ62" s="15"/>
      <c r="AK62" s="40"/>
      <c r="AL62" s="40"/>
      <c r="AM62" s="10"/>
      <c r="AN62" s="10"/>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x14ac:dyDescent="0.2">
      <c r="D63" s="10"/>
      <c r="E63" s="10"/>
      <c r="F63" s="10"/>
      <c r="G63" s="10"/>
      <c r="I63" s="10"/>
      <c r="J63" s="10"/>
      <c r="K63" s="10"/>
      <c r="L63" s="10"/>
      <c r="M63" s="10"/>
      <c r="N63" s="10"/>
      <c r="O63" s="10"/>
      <c r="P63" s="10"/>
      <c r="Q63" s="10"/>
      <c r="S63" s="10"/>
      <c r="T63" s="10"/>
      <c r="U63" s="10"/>
      <c r="W63" s="10"/>
      <c r="X63" s="10"/>
      <c r="Y63" s="10"/>
      <c r="Z63" s="10"/>
      <c r="AB63" s="10"/>
      <c r="AC63" s="10"/>
      <c r="AE63" s="10"/>
      <c r="AG63" s="40"/>
      <c r="AH63" s="40"/>
      <c r="AI63" s="10"/>
      <c r="AJ63" s="15"/>
      <c r="AK63" s="40"/>
      <c r="AL63" s="40"/>
      <c r="AM63" s="10"/>
      <c r="AN63" s="10"/>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x14ac:dyDescent="0.2">
      <c r="D64" s="10"/>
      <c r="E64" s="10"/>
      <c r="F64" s="10"/>
      <c r="G64" s="10"/>
      <c r="I64" s="10"/>
      <c r="J64" s="10"/>
      <c r="K64" s="10"/>
      <c r="L64" s="10"/>
      <c r="M64" s="10"/>
      <c r="N64" s="10"/>
      <c r="O64" s="10"/>
      <c r="P64" s="10"/>
      <c r="Q64" s="10"/>
      <c r="S64" s="10"/>
      <c r="T64" s="10"/>
      <c r="U64" s="10"/>
      <c r="W64" s="10"/>
      <c r="X64" s="10"/>
      <c r="Y64" s="10"/>
      <c r="Z64" s="10"/>
      <c r="AB64" s="10"/>
      <c r="AC64" s="10"/>
      <c r="AE64" s="10"/>
      <c r="AG64" s="40"/>
      <c r="AH64" s="40"/>
      <c r="AI64" s="10"/>
      <c r="AJ64" s="15"/>
      <c r="AK64" s="40"/>
      <c r="AL64" s="40"/>
      <c r="AM64" s="10"/>
      <c r="AN64" s="10"/>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x14ac:dyDescent="0.2">
      <c r="D65" s="10"/>
      <c r="E65" s="10"/>
      <c r="F65" s="10"/>
      <c r="G65" s="10"/>
      <c r="I65" s="10"/>
      <c r="J65" s="10"/>
      <c r="K65" s="10"/>
      <c r="L65" s="10"/>
      <c r="M65" s="10"/>
      <c r="N65" s="10"/>
      <c r="O65" s="10"/>
      <c r="P65" s="10"/>
      <c r="Q65" s="10"/>
      <c r="S65" s="10"/>
      <c r="T65" s="10"/>
      <c r="U65" s="10"/>
      <c r="W65" s="10"/>
      <c r="X65" s="10"/>
      <c r="Y65" s="10"/>
      <c r="Z65" s="10"/>
      <c r="AB65" s="10"/>
      <c r="AC65" s="10"/>
      <c r="AE65" s="10"/>
      <c r="AG65" s="40"/>
      <c r="AH65" s="40"/>
      <c r="AI65" s="10"/>
      <c r="AJ65" s="15"/>
      <c r="AK65" s="40"/>
      <c r="AL65" s="40"/>
      <c r="AM65" s="10"/>
      <c r="AN65" s="10"/>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x14ac:dyDescent="0.2">
      <c r="D66" s="10"/>
      <c r="E66" s="10"/>
      <c r="F66" s="10"/>
      <c r="G66" s="10"/>
      <c r="I66" s="10"/>
      <c r="J66" s="10"/>
      <c r="K66" s="10"/>
      <c r="L66" s="10"/>
      <c r="M66" s="10"/>
      <c r="N66" s="10"/>
      <c r="O66" s="10"/>
      <c r="P66" s="10"/>
      <c r="Q66" s="10"/>
      <c r="S66" s="10"/>
      <c r="T66" s="10"/>
      <c r="U66" s="10"/>
      <c r="W66" s="10"/>
      <c r="X66" s="10"/>
      <c r="Y66" s="10"/>
      <c r="Z66" s="10"/>
      <c r="AB66" s="10"/>
      <c r="AC66" s="10"/>
      <c r="AE66" s="10"/>
      <c r="AG66" s="40"/>
      <c r="AH66" s="40"/>
      <c r="AI66" s="10"/>
      <c r="AJ66" s="15"/>
      <c r="AK66" s="40"/>
      <c r="AL66" s="40"/>
      <c r="AM66" s="10"/>
      <c r="AN66" s="10"/>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x14ac:dyDescent="0.2">
      <c r="D67" s="10"/>
      <c r="E67" s="10"/>
      <c r="F67" s="10"/>
      <c r="G67" s="10"/>
      <c r="I67" s="10"/>
      <c r="J67" s="10"/>
      <c r="K67" s="10"/>
      <c r="L67" s="10"/>
      <c r="M67" s="10"/>
      <c r="N67" s="10"/>
      <c r="O67" s="10"/>
      <c r="P67" s="10"/>
      <c r="Q67" s="10"/>
      <c r="S67" s="10"/>
      <c r="T67" s="10"/>
      <c r="U67" s="10"/>
      <c r="W67" s="10"/>
      <c r="X67" s="10"/>
      <c r="Y67" s="10"/>
      <c r="Z67" s="10"/>
      <c r="AB67" s="10"/>
      <c r="AC67" s="10"/>
      <c r="AE67" s="10"/>
      <c r="AG67" s="40"/>
      <c r="AH67" s="40"/>
      <c r="AI67" s="10"/>
      <c r="AJ67" s="15"/>
      <c r="AK67" s="40"/>
      <c r="AL67" s="40"/>
      <c r="AM67" s="10"/>
      <c r="AN67" s="10"/>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x14ac:dyDescent="0.2">
      <c r="D68" s="10"/>
      <c r="E68" s="10"/>
      <c r="F68" s="10"/>
      <c r="G68" s="10"/>
      <c r="I68" s="10"/>
      <c r="J68" s="10"/>
      <c r="K68" s="10"/>
      <c r="L68" s="10"/>
      <c r="M68" s="10"/>
      <c r="N68" s="10"/>
      <c r="O68" s="10"/>
      <c r="P68" s="10"/>
      <c r="Q68" s="10"/>
      <c r="S68" s="10"/>
      <c r="T68" s="10"/>
      <c r="U68" s="10"/>
      <c r="W68" s="10"/>
      <c r="X68" s="10"/>
      <c r="Y68" s="10"/>
      <c r="Z68" s="10"/>
      <c r="AB68" s="10"/>
      <c r="AC68" s="10"/>
      <c r="AE68" s="10"/>
      <c r="AG68" s="40"/>
      <c r="AH68" s="40"/>
      <c r="AI68" s="10"/>
      <c r="AJ68" s="15"/>
      <c r="AK68" s="40"/>
      <c r="AL68" s="40"/>
      <c r="AM68" s="10"/>
      <c r="AN68" s="10"/>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x14ac:dyDescent="0.2">
      <c r="D69" s="10"/>
      <c r="E69" s="10"/>
      <c r="F69" s="10"/>
      <c r="G69" s="10"/>
      <c r="I69" s="10"/>
      <c r="J69" s="10"/>
      <c r="K69" s="10"/>
      <c r="L69" s="10"/>
      <c r="M69" s="10"/>
      <c r="N69" s="10"/>
      <c r="O69" s="10"/>
      <c r="P69" s="10"/>
      <c r="Q69" s="10"/>
      <c r="S69" s="10"/>
      <c r="T69" s="10"/>
      <c r="U69" s="10"/>
      <c r="W69" s="10"/>
      <c r="X69" s="10"/>
      <c r="Y69" s="10"/>
      <c r="Z69" s="10"/>
      <c r="AB69" s="10"/>
      <c r="AC69" s="10"/>
      <c r="AE69" s="10"/>
      <c r="AG69" s="40"/>
      <c r="AH69" s="40"/>
      <c r="AI69" s="10"/>
      <c r="AJ69" s="15"/>
      <c r="AK69" s="40"/>
      <c r="AL69" s="40"/>
      <c r="AM69" s="10"/>
      <c r="AN69" s="10"/>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x14ac:dyDescent="0.2">
      <c r="D70" s="10"/>
      <c r="E70" s="10"/>
      <c r="F70" s="10"/>
      <c r="G70" s="10"/>
      <c r="I70" s="10"/>
      <c r="J70" s="10"/>
      <c r="K70" s="10"/>
      <c r="L70" s="10"/>
      <c r="M70" s="10"/>
      <c r="N70" s="10"/>
      <c r="O70" s="10"/>
      <c r="P70" s="10"/>
      <c r="Q70" s="10"/>
      <c r="S70" s="10"/>
      <c r="T70" s="10"/>
      <c r="U70" s="10"/>
      <c r="W70" s="10"/>
      <c r="X70" s="10"/>
      <c r="Y70" s="10"/>
      <c r="Z70" s="10"/>
      <c r="AB70" s="10"/>
      <c r="AC70" s="10"/>
      <c r="AE70" s="10"/>
      <c r="AG70" s="40"/>
      <c r="AH70" s="40"/>
      <c r="AI70" s="10"/>
      <c r="AJ70" s="15"/>
      <c r="AK70" s="40"/>
      <c r="AL70" s="40"/>
      <c r="AM70" s="10"/>
      <c r="AN70" s="10"/>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x14ac:dyDescent="0.2">
      <c r="D71" s="10"/>
      <c r="E71" s="10"/>
      <c r="F71" s="10"/>
      <c r="G71" s="10"/>
      <c r="I71" s="10"/>
      <c r="J71" s="10"/>
      <c r="K71" s="10"/>
      <c r="L71" s="10"/>
      <c r="M71" s="10"/>
      <c r="N71" s="10"/>
      <c r="O71" s="10"/>
      <c r="P71" s="10"/>
      <c r="Q71" s="10"/>
      <c r="S71" s="10"/>
      <c r="T71" s="10"/>
      <c r="U71" s="10"/>
      <c r="W71" s="10"/>
      <c r="X71" s="10"/>
      <c r="Y71" s="10"/>
      <c r="Z71" s="10"/>
      <c r="AB71" s="10"/>
      <c r="AC71" s="10"/>
      <c r="AE71" s="10"/>
      <c r="AG71" s="40"/>
      <c r="AH71" s="40"/>
      <c r="AI71" s="10"/>
      <c r="AJ71" s="15"/>
      <c r="AK71" s="40"/>
      <c r="AL71" s="40"/>
      <c r="AM71" s="10"/>
      <c r="AN71" s="10"/>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x14ac:dyDescent="0.2">
      <c r="D72" s="10"/>
      <c r="E72" s="10"/>
      <c r="F72" s="10"/>
      <c r="G72" s="10"/>
      <c r="I72" s="10"/>
      <c r="J72" s="10"/>
      <c r="K72" s="10"/>
      <c r="L72" s="10"/>
      <c r="M72" s="10"/>
      <c r="N72" s="10"/>
      <c r="O72" s="10"/>
      <c r="P72" s="10"/>
      <c r="Q72" s="10"/>
      <c r="S72" s="10"/>
      <c r="T72" s="10"/>
      <c r="U72" s="10"/>
      <c r="W72" s="10"/>
      <c r="X72" s="10"/>
      <c r="Y72" s="10"/>
      <c r="Z72" s="10"/>
      <c r="AB72" s="10"/>
      <c r="AC72" s="10"/>
      <c r="AE72" s="10"/>
      <c r="AG72" s="40"/>
      <c r="AH72" s="40"/>
      <c r="AI72" s="10"/>
      <c r="AJ72" s="15"/>
      <c r="AK72" s="40"/>
      <c r="AL72" s="40"/>
      <c r="AM72" s="10"/>
      <c r="AN72" s="10"/>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x14ac:dyDescent="0.2">
      <c r="D73" s="10"/>
      <c r="E73" s="10"/>
      <c r="F73" s="10"/>
      <c r="G73" s="10"/>
      <c r="I73" s="10"/>
      <c r="J73" s="10"/>
      <c r="K73" s="10"/>
      <c r="L73" s="10"/>
      <c r="M73" s="10"/>
      <c r="N73" s="10"/>
      <c r="O73" s="10"/>
      <c r="P73" s="10"/>
      <c r="Q73" s="10"/>
      <c r="S73" s="10"/>
      <c r="T73" s="10"/>
      <c r="U73" s="10"/>
      <c r="W73" s="10"/>
      <c r="X73" s="10"/>
      <c r="Y73" s="10"/>
      <c r="Z73" s="10"/>
      <c r="AB73" s="10"/>
      <c r="AC73" s="10"/>
      <c r="AE73" s="10"/>
      <c r="AG73" s="40"/>
      <c r="AH73" s="40"/>
      <c r="AI73" s="10"/>
      <c r="AJ73" s="15"/>
      <c r="AK73" s="40"/>
      <c r="AL73" s="40"/>
      <c r="AM73" s="10"/>
      <c r="AN73" s="10"/>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x14ac:dyDescent="0.2">
      <c r="D74" s="10"/>
      <c r="E74" s="10"/>
      <c r="F74" s="10"/>
      <c r="G74" s="10"/>
      <c r="I74" s="10"/>
      <c r="J74" s="10"/>
      <c r="K74" s="10"/>
      <c r="L74" s="10"/>
      <c r="M74" s="10"/>
      <c r="N74" s="10"/>
      <c r="O74" s="10"/>
      <c r="P74" s="10"/>
      <c r="Q74" s="10"/>
      <c r="S74" s="10"/>
      <c r="T74" s="10"/>
      <c r="U74" s="10"/>
      <c r="W74" s="10"/>
      <c r="X74" s="10"/>
      <c r="Y74" s="10"/>
      <c r="Z74" s="10"/>
      <c r="AB74" s="10"/>
      <c r="AC74" s="10"/>
      <c r="AE74" s="10"/>
      <c r="AG74" s="40"/>
      <c r="AH74" s="40"/>
      <c r="AI74" s="10"/>
      <c r="AJ74" s="15"/>
      <c r="AK74" s="40"/>
      <c r="AL74" s="40"/>
      <c r="AM74" s="10"/>
      <c r="AN74" s="10"/>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x14ac:dyDescent="0.2">
      <c r="D75" s="10"/>
      <c r="E75" s="10"/>
      <c r="F75" s="10"/>
      <c r="G75" s="10"/>
      <c r="I75" s="10"/>
      <c r="J75" s="10"/>
      <c r="K75" s="10"/>
      <c r="L75" s="10"/>
      <c r="M75" s="10"/>
      <c r="N75" s="10"/>
      <c r="O75" s="10"/>
      <c r="P75" s="10"/>
      <c r="Q75" s="10"/>
      <c r="S75" s="10"/>
      <c r="T75" s="10"/>
      <c r="U75" s="10"/>
      <c r="W75" s="10"/>
      <c r="X75" s="10"/>
      <c r="Y75" s="10"/>
      <c r="Z75" s="10"/>
      <c r="AB75" s="10"/>
      <c r="AC75" s="10"/>
      <c r="AE75" s="10"/>
      <c r="AG75" s="40"/>
      <c r="AH75" s="40"/>
      <c r="AI75" s="10"/>
      <c r="AJ75" s="15"/>
      <c r="AK75" s="40"/>
      <c r="AL75" s="40"/>
      <c r="AM75" s="10"/>
      <c r="AN75" s="10"/>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x14ac:dyDescent="0.2">
      <c r="D76" s="10"/>
      <c r="E76" s="10"/>
      <c r="F76" s="10"/>
      <c r="G76" s="10"/>
      <c r="I76" s="10"/>
      <c r="J76" s="10"/>
      <c r="K76" s="10"/>
      <c r="L76" s="10"/>
      <c r="M76" s="10"/>
      <c r="N76" s="10"/>
      <c r="O76" s="10"/>
      <c r="P76" s="10"/>
      <c r="Q76" s="10"/>
      <c r="S76" s="10"/>
      <c r="T76" s="10"/>
      <c r="U76" s="10"/>
      <c r="W76" s="10"/>
      <c r="X76" s="10"/>
      <c r="Y76" s="10"/>
      <c r="Z76" s="10"/>
      <c r="AB76" s="10"/>
      <c r="AC76" s="10"/>
      <c r="AE76" s="10"/>
      <c r="AG76" s="40"/>
      <c r="AH76" s="40"/>
      <c r="AI76" s="10"/>
      <c r="AJ76" s="15"/>
      <c r="AK76" s="40"/>
      <c r="AL76" s="40"/>
      <c r="AM76" s="10"/>
      <c r="AN76" s="10"/>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x14ac:dyDescent="0.2">
      <c r="D77" s="10"/>
      <c r="E77" s="10"/>
      <c r="F77" s="10"/>
      <c r="G77" s="10"/>
      <c r="I77" s="10"/>
      <c r="J77" s="10"/>
      <c r="K77" s="10"/>
      <c r="L77" s="10"/>
      <c r="M77" s="10"/>
      <c r="N77" s="10"/>
      <c r="O77" s="10"/>
      <c r="P77" s="10"/>
      <c r="Q77" s="10"/>
      <c r="S77" s="10"/>
      <c r="T77" s="10"/>
      <c r="U77" s="10"/>
      <c r="W77" s="10"/>
      <c r="X77" s="10"/>
      <c r="Y77" s="10"/>
      <c r="Z77" s="10"/>
      <c r="AB77" s="10"/>
      <c r="AC77" s="10"/>
      <c r="AE77" s="10"/>
      <c r="AG77" s="40"/>
      <c r="AH77" s="40"/>
      <c r="AI77" s="10"/>
      <c r="AJ77" s="15"/>
      <c r="AK77" s="40"/>
      <c r="AL77" s="40"/>
      <c r="AM77" s="10"/>
      <c r="AN77" s="10"/>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x14ac:dyDescent="0.2">
      <c r="D78" s="10"/>
      <c r="E78" s="10"/>
      <c r="F78" s="10"/>
      <c r="G78" s="10"/>
      <c r="I78" s="10"/>
      <c r="J78" s="10"/>
      <c r="K78" s="10"/>
      <c r="L78" s="10"/>
      <c r="M78" s="10"/>
      <c r="N78" s="10"/>
      <c r="O78" s="10"/>
      <c r="P78" s="10"/>
      <c r="Q78" s="10"/>
      <c r="S78" s="10"/>
      <c r="T78" s="10"/>
      <c r="U78" s="10"/>
      <c r="W78" s="10"/>
      <c r="X78" s="10"/>
      <c r="Y78" s="10"/>
      <c r="Z78" s="10"/>
      <c r="AB78" s="10"/>
      <c r="AC78" s="10"/>
      <c r="AE78" s="10"/>
      <c r="AG78" s="40"/>
      <c r="AH78" s="40"/>
      <c r="AI78" s="10"/>
      <c r="AJ78" s="15"/>
      <c r="AK78" s="40"/>
      <c r="AL78" s="40"/>
      <c r="AM78" s="10"/>
      <c r="AN78" s="10"/>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x14ac:dyDescent="0.2">
      <c r="D79" s="10"/>
      <c r="E79" s="10"/>
      <c r="F79" s="10"/>
      <c r="G79" s="10"/>
      <c r="I79" s="10"/>
      <c r="J79" s="10"/>
      <c r="K79" s="10"/>
      <c r="L79" s="10"/>
      <c r="M79" s="10"/>
      <c r="N79" s="10"/>
      <c r="O79" s="10"/>
      <c r="P79" s="10"/>
      <c r="Q79" s="10"/>
      <c r="S79" s="10"/>
      <c r="T79" s="10"/>
      <c r="U79" s="10"/>
      <c r="W79" s="10"/>
      <c r="X79" s="10"/>
      <c r="Y79" s="10"/>
      <c r="Z79" s="10"/>
      <c r="AB79" s="10"/>
      <c r="AC79" s="10"/>
      <c r="AE79" s="10"/>
      <c r="AG79" s="40"/>
      <c r="AH79" s="40"/>
      <c r="AI79" s="10"/>
      <c r="AJ79" s="15"/>
      <c r="AK79" s="40"/>
      <c r="AL79" s="40"/>
      <c r="AM79" s="10"/>
      <c r="AN79" s="10"/>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x14ac:dyDescent="0.2">
      <c r="D80" s="10"/>
      <c r="E80" s="10"/>
      <c r="F80" s="10"/>
      <c r="G80" s="10"/>
      <c r="I80" s="10"/>
      <c r="J80" s="10"/>
      <c r="K80" s="10"/>
      <c r="L80" s="10"/>
      <c r="M80" s="10"/>
      <c r="N80" s="10"/>
      <c r="O80" s="10"/>
      <c r="P80" s="10"/>
      <c r="Q80" s="10"/>
      <c r="S80" s="10"/>
      <c r="T80" s="10"/>
      <c r="U80" s="10"/>
      <c r="W80" s="10"/>
      <c r="X80" s="10"/>
      <c r="Y80" s="10"/>
      <c r="Z80" s="10"/>
      <c r="AB80" s="10"/>
      <c r="AC80" s="10"/>
      <c r="AE80" s="10"/>
      <c r="AG80" s="40"/>
      <c r="AH80" s="40"/>
      <c r="AI80" s="10"/>
      <c r="AJ80" s="15"/>
      <c r="AK80" s="40"/>
      <c r="AL80" s="40"/>
      <c r="AM80" s="10"/>
      <c r="AN80" s="10"/>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x14ac:dyDescent="0.2">
      <c r="D81" s="10"/>
      <c r="E81" s="10"/>
      <c r="F81" s="10"/>
      <c r="G81" s="10"/>
      <c r="I81" s="10"/>
      <c r="J81" s="10"/>
      <c r="K81" s="10"/>
      <c r="L81" s="10"/>
      <c r="M81" s="10"/>
      <c r="N81" s="10"/>
      <c r="O81" s="10"/>
      <c r="P81" s="10"/>
      <c r="Q81" s="10"/>
      <c r="S81" s="10"/>
      <c r="T81" s="10"/>
      <c r="U81" s="10"/>
      <c r="W81" s="10"/>
      <c r="X81" s="10"/>
      <c r="Y81" s="10"/>
      <c r="Z81" s="10"/>
      <c r="AB81" s="10"/>
      <c r="AC81" s="10"/>
      <c r="AE81" s="10"/>
      <c r="AG81" s="40"/>
      <c r="AH81" s="40"/>
      <c r="AI81" s="10"/>
      <c r="AJ81" s="15"/>
      <c r="AK81" s="40"/>
      <c r="AL81" s="40"/>
      <c r="AM81" s="10"/>
      <c r="AN81" s="10"/>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x14ac:dyDescent="0.2">
      <c r="D82" s="10"/>
      <c r="E82" s="10"/>
      <c r="F82" s="10"/>
      <c r="G82" s="10"/>
      <c r="I82" s="10"/>
      <c r="J82" s="10"/>
      <c r="K82" s="10"/>
      <c r="L82" s="10"/>
      <c r="M82" s="10"/>
      <c r="N82" s="10"/>
      <c r="O82" s="10"/>
      <c r="P82" s="10"/>
      <c r="Q82" s="10"/>
      <c r="S82" s="10"/>
      <c r="T82" s="10"/>
      <c r="U82" s="10"/>
      <c r="W82" s="10"/>
      <c r="X82" s="10"/>
      <c r="Y82" s="10"/>
      <c r="Z82" s="10"/>
      <c r="AB82" s="10"/>
      <c r="AC82" s="10"/>
      <c r="AE82" s="10"/>
      <c r="AG82" s="40"/>
      <c r="AH82" s="40"/>
      <c r="AI82" s="10"/>
      <c r="AJ82" s="15"/>
      <c r="AK82" s="40"/>
      <c r="AL82" s="40"/>
      <c r="AM82" s="10"/>
      <c r="AN82" s="10"/>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x14ac:dyDescent="0.2">
      <c r="D83" s="10"/>
      <c r="E83" s="10"/>
      <c r="F83" s="10"/>
      <c r="G83" s="10"/>
      <c r="I83" s="10"/>
      <c r="J83" s="10"/>
      <c r="K83" s="10"/>
      <c r="L83" s="10"/>
      <c r="M83" s="10"/>
      <c r="N83" s="10"/>
      <c r="O83" s="10"/>
      <c r="P83" s="10"/>
      <c r="Q83" s="10"/>
      <c r="S83" s="10"/>
      <c r="T83" s="10"/>
      <c r="U83" s="10"/>
      <c r="W83" s="10"/>
      <c r="X83" s="10"/>
      <c r="Y83" s="10"/>
      <c r="Z83" s="10"/>
      <c r="AB83" s="10"/>
      <c r="AC83" s="10"/>
      <c r="AE83" s="10"/>
      <c r="AG83" s="40"/>
      <c r="AH83" s="40"/>
      <c r="AI83" s="10"/>
      <c r="AJ83" s="15"/>
      <c r="AK83" s="40"/>
      <c r="AL83" s="40"/>
      <c r="AM83" s="10"/>
      <c r="AN83" s="10"/>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x14ac:dyDescent="0.2">
      <c r="D84" s="10"/>
      <c r="E84" s="10"/>
      <c r="F84" s="10"/>
      <c r="G84" s="10"/>
      <c r="I84" s="10"/>
      <c r="J84" s="10"/>
      <c r="K84" s="10"/>
      <c r="L84" s="10"/>
      <c r="M84" s="10"/>
      <c r="N84" s="10"/>
      <c r="O84" s="10"/>
      <c r="P84" s="10"/>
      <c r="Q84" s="10"/>
      <c r="S84" s="10"/>
      <c r="T84" s="10"/>
      <c r="U84" s="10"/>
      <c r="W84" s="10"/>
      <c r="X84" s="10"/>
      <c r="Y84" s="10"/>
      <c r="Z84" s="10"/>
      <c r="AB84" s="10"/>
      <c r="AC84" s="10"/>
      <c r="AE84" s="10"/>
      <c r="AG84" s="40"/>
      <c r="AH84" s="40"/>
      <c r="AI84" s="10"/>
      <c r="AJ84" s="15"/>
      <c r="AK84" s="40"/>
      <c r="AL84" s="40"/>
      <c r="AM84" s="10"/>
      <c r="AN84" s="10"/>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x14ac:dyDescent="0.2">
      <c r="D85" s="10"/>
      <c r="E85" s="10"/>
      <c r="F85" s="10"/>
      <c r="G85" s="10"/>
      <c r="I85" s="10"/>
      <c r="J85" s="10"/>
      <c r="K85" s="10"/>
      <c r="L85" s="10"/>
      <c r="M85" s="10"/>
      <c r="N85" s="10"/>
      <c r="O85" s="10"/>
      <c r="P85" s="10"/>
      <c r="Q85" s="10"/>
      <c r="S85" s="10"/>
      <c r="T85" s="10"/>
      <c r="U85" s="10"/>
      <c r="W85" s="10"/>
      <c r="X85" s="10"/>
      <c r="Y85" s="10"/>
      <c r="Z85" s="10"/>
      <c r="AB85" s="10"/>
      <c r="AC85" s="10"/>
      <c r="AE85" s="10"/>
      <c r="AG85" s="40"/>
      <c r="AH85" s="40"/>
      <c r="AI85" s="10"/>
      <c r="AJ85" s="15"/>
      <c r="AK85" s="40"/>
      <c r="AL85" s="40"/>
      <c r="AM85" s="10"/>
      <c r="AN85" s="10"/>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x14ac:dyDescent="0.2">
      <c r="D86" s="10"/>
      <c r="E86" s="10"/>
      <c r="F86" s="10"/>
      <c r="G86" s="10"/>
      <c r="I86" s="10"/>
      <c r="J86" s="10"/>
      <c r="K86" s="10"/>
      <c r="L86" s="10"/>
      <c r="M86" s="10"/>
      <c r="N86" s="10"/>
      <c r="O86" s="10"/>
      <c r="P86" s="10"/>
      <c r="Q86" s="10"/>
      <c r="S86" s="10"/>
      <c r="T86" s="10"/>
      <c r="U86" s="10"/>
      <c r="W86" s="10"/>
      <c r="X86" s="10"/>
      <c r="Y86" s="10"/>
      <c r="Z86" s="10"/>
      <c r="AB86" s="10"/>
      <c r="AC86" s="10"/>
      <c r="AE86" s="10"/>
      <c r="AG86" s="40"/>
      <c r="AH86" s="40"/>
      <c r="AI86" s="10"/>
      <c r="AJ86" s="15"/>
      <c r="AK86" s="40"/>
      <c r="AL86" s="40"/>
      <c r="AM86" s="10"/>
      <c r="AN86" s="10"/>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x14ac:dyDescent="0.2">
      <c r="D87" s="10"/>
      <c r="E87" s="10"/>
      <c r="F87" s="10"/>
      <c r="G87" s="10"/>
      <c r="I87" s="10"/>
      <c r="J87" s="10"/>
      <c r="K87" s="10"/>
      <c r="L87" s="10"/>
      <c r="M87" s="10"/>
      <c r="N87" s="10"/>
      <c r="O87" s="10"/>
      <c r="P87" s="10"/>
      <c r="Q87" s="10"/>
      <c r="S87" s="10"/>
      <c r="T87" s="10"/>
      <c r="U87" s="10"/>
      <c r="W87" s="10"/>
      <c r="X87" s="10"/>
      <c r="Y87" s="10"/>
      <c r="Z87" s="10"/>
      <c r="AB87" s="10"/>
      <c r="AC87" s="10"/>
      <c r="AE87" s="10"/>
      <c r="AG87" s="40"/>
      <c r="AH87" s="40"/>
      <c r="AI87" s="10"/>
      <c r="AJ87" s="15"/>
      <c r="AK87" s="40"/>
      <c r="AL87" s="40"/>
      <c r="AM87" s="10"/>
      <c r="AN87" s="10"/>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x14ac:dyDescent="0.2">
      <c r="D88" s="10"/>
      <c r="E88" s="10"/>
      <c r="F88" s="10"/>
      <c r="G88" s="10"/>
      <c r="I88" s="10"/>
      <c r="J88" s="10"/>
      <c r="K88" s="10"/>
      <c r="L88" s="10"/>
      <c r="M88" s="10"/>
      <c r="N88" s="10"/>
      <c r="O88" s="10"/>
      <c r="P88" s="10"/>
      <c r="Q88" s="10"/>
      <c r="S88" s="10"/>
      <c r="T88" s="10"/>
      <c r="U88" s="10"/>
      <c r="W88" s="10"/>
      <c r="X88" s="10"/>
      <c r="Y88" s="10"/>
      <c r="Z88" s="10"/>
      <c r="AB88" s="10"/>
      <c r="AC88" s="10"/>
      <c r="AE88" s="10"/>
      <c r="AG88" s="40"/>
      <c r="AH88" s="40"/>
      <c r="AI88" s="10"/>
      <c r="AJ88" s="15"/>
      <c r="AK88" s="40"/>
      <c r="AL88" s="40"/>
      <c r="AM88" s="10"/>
      <c r="AN88" s="10"/>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x14ac:dyDescent="0.2">
      <c r="D89" s="10"/>
      <c r="E89" s="10"/>
      <c r="F89" s="10"/>
      <c r="G89" s="10"/>
      <c r="I89" s="10"/>
      <c r="J89" s="10"/>
      <c r="K89" s="10"/>
      <c r="L89" s="10"/>
      <c r="M89" s="10"/>
      <c r="N89" s="10"/>
      <c r="O89" s="10"/>
      <c r="P89" s="10"/>
      <c r="Q89" s="10"/>
      <c r="S89" s="10"/>
      <c r="T89" s="10"/>
      <c r="U89" s="10"/>
      <c r="W89" s="10"/>
      <c r="X89" s="10"/>
      <c r="Y89" s="10"/>
      <c r="Z89" s="10"/>
      <c r="AB89" s="10"/>
      <c r="AC89" s="10"/>
      <c r="AE89" s="10"/>
      <c r="AG89" s="40"/>
      <c r="AH89" s="40"/>
      <c r="AI89" s="10"/>
      <c r="AJ89" s="15"/>
      <c r="AK89" s="40"/>
      <c r="AL89" s="40"/>
      <c r="AM89" s="10"/>
      <c r="AN89" s="10"/>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x14ac:dyDescent="0.2">
      <c r="D90" s="10"/>
      <c r="E90" s="10"/>
      <c r="F90" s="10"/>
      <c r="G90" s="10"/>
      <c r="I90" s="10"/>
      <c r="J90" s="10"/>
      <c r="K90" s="10"/>
      <c r="L90" s="10"/>
      <c r="M90" s="10"/>
      <c r="N90" s="10"/>
      <c r="O90" s="10"/>
      <c r="P90" s="10"/>
      <c r="Q90" s="10"/>
      <c r="S90" s="10"/>
      <c r="T90" s="10"/>
      <c r="U90" s="10"/>
      <c r="W90" s="10"/>
      <c r="X90" s="10"/>
      <c r="Y90" s="10"/>
      <c r="Z90" s="10"/>
      <c r="AB90" s="10"/>
      <c r="AC90" s="10"/>
      <c r="AE90" s="10"/>
      <c r="AG90" s="40"/>
      <c r="AH90" s="40"/>
      <c r="AI90" s="10"/>
      <c r="AJ90" s="15"/>
      <c r="AK90" s="40"/>
      <c r="AL90" s="40"/>
      <c r="AM90" s="10"/>
      <c r="AN90" s="10"/>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x14ac:dyDescent="0.2">
      <c r="D91" s="10"/>
      <c r="E91" s="10"/>
      <c r="F91" s="10"/>
      <c r="G91" s="10"/>
      <c r="I91" s="10"/>
      <c r="J91" s="10"/>
      <c r="K91" s="10"/>
      <c r="L91" s="10"/>
      <c r="M91" s="10"/>
      <c r="N91" s="10"/>
      <c r="O91" s="10"/>
      <c r="P91" s="10"/>
      <c r="Q91" s="10"/>
      <c r="S91" s="10"/>
      <c r="T91" s="10"/>
      <c r="U91" s="10"/>
      <c r="W91" s="10"/>
      <c r="X91" s="10"/>
      <c r="Y91" s="10"/>
      <c r="Z91" s="10"/>
      <c r="AB91" s="10"/>
      <c r="AC91" s="10"/>
      <c r="AE91" s="10"/>
      <c r="AG91" s="40"/>
      <c r="AH91" s="40"/>
      <c r="AI91" s="10"/>
      <c r="AJ91" s="15"/>
      <c r="AK91" s="40"/>
      <c r="AL91" s="40"/>
      <c r="AM91" s="10"/>
      <c r="AN91" s="10"/>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x14ac:dyDescent="0.2">
      <c r="D92" s="10"/>
      <c r="E92" s="10"/>
      <c r="F92" s="10"/>
      <c r="G92" s="10"/>
      <c r="I92" s="10"/>
      <c r="J92" s="10"/>
      <c r="K92" s="10"/>
      <c r="L92" s="10"/>
      <c r="M92" s="10"/>
      <c r="N92" s="10"/>
      <c r="O92" s="10"/>
      <c r="P92" s="10"/>
      <c r="Q92" s="10"/>
      <c r="S92" s="10"/>
      <c r="T92" s="10"/>
      <c r="U92" s="10"/>
      <c r="W92" s="10"/>
      <c r="X92" s="10"/>
      <c r="Y92" s="10"/>
      <c r="Z92" s="10"/>
      <c r="AB92" s="10"/>
      <c r="AC92" s="10"/>
      <c r="AE92" s="10"/>
      <c r="AG92" s="40"/>
      <c r="AH92" s="40"/>
      <c r="AI92" s="10"/>
      <c r="AJ92" s="15"/>
      <c r="AK92" s="40"/>
      <c r="AL92" s="40"/>
      <c r="AM92" s="10"/>
      <c r="AN92" s="10"/>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x14ac:dyDescent="0.2">
      <c r="D93" s="10"/>
      <c r="E93" s="10"/>
      <c r="F93" s="10"/>
      <c r="G93" s="10"/>
      <c r="I93" s="10"/>
      <c r="J93" s="10"/>
      <c r="K93" s="10"/>
      <c r="L93" s="10"/>
      <c r="M93" s="10"/>
      <c r="N93" s="10"/>
      <c r="O93" s="10"/>
      <c r="P93" s="10"/>
      <c r="Q93" s="10"/>
      <c r="S93" s="10"/>
      <c r="T93" s="10"/>
      <c r="U93" s="10"/>
      <c r="W93" s="10"/>
      <c r="X93" s="10"/>
      <c r="Y93" s="10"/>
      <c r="Z93" s="10"/>
      <c r="AB93" s="10"/>
      <c r="AC93" s="10"/>
      <c r="AE93" s="10"/>
      <c r="AG93" s="40"/>
      <c r="AH93" s="40"/>
      <c r="AI93" s="10"/>
      <c r="AJ93" s="15"/>
      <c r="AK93" s="40"/>
      <c r="AL93" s="40"/>
      <c r="AM93" s="10"/>
      <c r="AN93" s="10"/>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x14ac:dyDescent="0.2">
      <c r="D94" s="10"/>
      <c r="E94" s="10"/>
      <c r="F94" s="10"/>
      <c r="G94" s="10"/>
      <c r="I94" s="10"/>
      <c r="J94" s="10"/>
      <c r="K94" s="10"/>
      <c r="L94" s="10"/>
      <c r="M94" s="10"/>
      <c r="N94" s="10"/>
      <c r="O94" s="10"/>
      <c r="P94" s="10"/>
      <c r="Q94" s="10"/>
      <c r="S94" s="10"/>
      <c r="T94" s="10"/>
      <c r="U94" s="10"/>
      <c r="W94" s="10"/>
      <c r="X94" s="10"/>
      <c r="Y94" s="10"/>
      <c r="Z94" s="10"/>
      <c r="AB94" s="10"/>
      <c r="AC94" s="10"/>
      <c r="AE94" s="10"/>
      <c r="AG94" s="40"/>
      <c r="AH94" s="40"/>
      <c r="AI94" s="10"/>
      <c r="AJ94" s="15"/>
      <c r="AK94" s="40"/>
      <c r="AL94" s="40"/>
      <c r="AM94" s="10"/>
      <c r="AN94" s="10"/>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x14ac:dyDescent="0.2">
      <c r="D95" s="10"/>
      <c r="E95" s="10"/>
      <c r="F95" s="10"/>
      <c r="G95" s="10"/>
      <c r="I95" s="10"/>
      <c r="J95" s="10"/>
      <c r="K95" s="10"/>
      <c r="L95" s="10"/>
      <c r="M95" s="10"/>
      <c r="N95" s="10"/>
      <c r="O95" s="10"/>
      <c r="P95" s="10"/>
      <c r="Q95" s="10"/>
      <c r="S95" s="10"/>
      <c r="T95" s="10"/>
      <c r="U95" s="10"/>
      <c r="W95" s="10"/>
      <c r="X95" s="10"/>
      <c r="Y95" s="10"/>
      <c r="Z95" s="10"/>
      <c r="AB95" s="10"/>
      <c r="AC95" s="10"/>
      <c r="AE95" s="10"/>
      <c r="AG95" s="40"/>
      <c r="AH95" s="40"/>
      <c r="AI95" s="10"/>
      <c r="AJ95" s="15"/>
      <c r="AK95" s="40"/>
      <c r="AL95" s="40"/>
      <c r="AM95" s="10"/>
      <c r="AN95" s="10"/>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x14ac:dyDescent="0.2">
      <c r="D96" s="10"/>
      <c r="E96" s="10"/>
      <c r="F96" s="10"/>
      <c r="G96" s="10"/>
      <c r="I96" s="10"/>
      <c r="J96" s="10"/>
      <c r="K96" s="10"/>
      <c r="L96" s="10"/>
      <c r="M96" s="10"/>
      <c r="N96" s="10"/>
      <c r="O96" s="10"/>
      <c r="P96" s="10"/>
      <c r="Q96" s="10"/>
      <c r="S96" s="10"/>
      <c r="T96" s="10"/>
      <c r="U96" s="10"/>
      <c r="W96" s="10"/>
      <c r="X96" s="10"/>
      <c r="Y96" s="10"/>
      <c r="Z96" s="10"/>
      <c r="AB96" s="10"/>
      <c r="AC96" s="10"/>
      <c r="AE96" s="10"/>
      <c r="AG96" s="40"/>
      <c r="AH96" s="40"/>
      <c r="AI96" s="10"/>
      <c r="AJ96" s="15"/>
      <c r="AK96" s="40"/>
      <c r="AL96" s="40"/>
      <c r="AM96" s="10"/>
      <c r="AN96" s="10"/>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x14ac:dyDescent="0.2">
      <c r="D97" s="10"/>
      <c r="E97" s="10"/>
      <c r="F97" s="10"/>
      <c r="G97" s="10"/>
      <c r="I97" s="10"/>
      <c r="J97" s="10"/>
      <c r="K97" s="10"/>
      <c r="L97" s="10"/>
      <c r="M97" s="10"/>
      <c r="N97" s="10"/>
      <c r="O97" s="10"/>
      <c r="P97" s="10"/>
      <c r="Q97" s="10"/>
      <c r="S97" s="10"/>
      <c r="T97" s="10"/>
      <c r="U97" s="10"/>
      <c r="W97" s="10"/>
      <c r="X97" s="10"/>
      <c r="Y97" s="10"/>
      <c r="Z97" s="10"/>
      <c r="AB97" s="10"/>
      <c r="AC97" s="10"/>
      <c r="AE97" s="10"/>
      <c r="AG97" s="40"/>
      <c r="AH97" s="40"/>
      <c r="AI97" s="10"/>
      <c r="AJ97" s="15"/>
      <c r="AK97" s="40"/>
      <c r="AL97" s="40"/>
      <c r="AM97" s="10"/>
      <c r="AN97" s="10"/>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x14ac:dyDescent="0.2">
      <c r="D98" s="10"/>
      <c r="E98" s="10"/>
      <c r="F98" s="10"/>
      <c r="G98" s="10"/>
      <c r="I98" s="10"/>
      <c r="J98" s="10"/>
      <c r="K98" s="10"/>
      <c r="L98" s="10"/>
      <c r="M98" s="10"/>
      <c r="N98" s="10"/>
      <c r="O98" s="10"/>
      <c r="P98" s="10"/>
      <c r="Q98" s="10"/>
      <c r="S98" s="10"/>
      <c r="T98" s="10"/>
      <c r="U98" s="10"/>
      <c r="W98" s="10"/>
      <c r="X98" s="10"/>
      <c r="Y98" s="10"/>
      <c r="Z98" s="10"/>
      <c r="AB98" s="10"/>
      <c r="AC98" s="10"/>
      <c r="AE98" s="10"/>
      <c r="AG98" s="40"/>
      <c r="AH98" s="40"/>
      <c r="AI98" s="10"/>
      <c r="AJ98" s="15"/>
      <c r="AK98" s="40"/>
      <c r="AL98" s="40"/>
      <c r="AM98" s="10"/>
      <c r="AN98" s="10"/>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x14ac:dyDescent="0.2">
      <c r="D99" s="10"/>
      <c r="E99" s="10"/>
      <c r="F99" s="10"/>
      <c r="G99" s="10"/>
      <c r="I99" s="10"/>
      <c r="J99" s="10"/>
      <c r="K99" s="10"/>
      <c r="L99" s="10"/>
      <c r="M99" s="10"/>
      <c r="N99" s="10"/>
      <c r="O99" s="10"/>
      <c r="P99" s="10"/>
      <c r="Q99" s="10"/>
      <c r="S99" s="10"/>
      <c r="T99" s="10"/>
      <c r="U99" s="10"/>
      <c r="W99" s="10"/>
      <c r="X99" s="10"/>
      <c r="Y99" s="10"/>
      <c r="Z99" s="10"/>
      <c r="AB99" s="10"/>
      <c r="AC99" s="10"/>
      <c r="AE99" s="10"/>
      <c r="AG99" s="40"/>
      <c r="AH99" s="40"/>
      <c r="AI99" s="10"/>
      <c r="AJ99" s="15"/>
      <c r="AK99" s="40"/>
      <c r="AL99" s="40"/>
      <c r="AM99" s="10"/>
      <c r="AN99" s="10"/>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x14ac:dyDescent="0.2">
      <c r="D100" s="10"/>
      <c r="E100" s="10"/>
      <c r="F100" s="10"/>
      <c r="G100" s="10"/>
      <c r="I100" s="10"/>
      <c r="J100" s="10"/>
      <c r="K100" s="10"/>
      <c r="L100" s="10"/>
      <c r="M100" s="10"/>
      <c r="N100" s="10"/>
      <c r="O100" s="10"/>
      <c r="P100" s="10"/>
      <c r="Q100" s="10"/>
      <c r="S100" s="10"/>
      <c r="T100" s="10"/>
      <c r="U100" s="10"/>
      <c r="W100" s="10"/>
      <c r="X100" s="10"/>
      <c r="Y100" s="10"/>
      <c r="Z100" s="10"/>
      <c r="AB100" s="10"/>
      <c r="AC100" s="10"/>
      <c r="AE100" s="10"/>
      <c r="AG100" s="40"/>
      <c r="AH100" s="40"/>
      <c r="AI100" s="10"/>
      <c r="AJ100" s="15"/>
      <c r="AK100" s="40"/>
      <c r="AL100" s="40"/>
      <c r="AM100" s="10"/>
      <c r="AN100" s="10"/>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x14ac:dyDescent="0.2">
      <c r="D101" s="10"/>
      <c r="E101" s="10"/>
      <c r="F101" s="10"/>
      <c r="G101" s="10"/>
      <c r="I101" s="10"/>
      <c r="J101" s="10"/>
      <c r="K101" s="10"/>
      <c r="L101" s="10"/>
      <c r="M101" s="10"/>
      <c r="N101" s="10"/>
      <c r="O101" s="10"/>
      <c r="P101" s="10"/>
      <c r="Q101" s="10"/>
      <c r="S101" s="10"/>
      <c r="T101" s="10"/>
      <c r="U101" s="10"/>
      <c r="W101" s="10"/>
      <c r="X101" s="10"/>
      <c r="Y101" s="10"/>
      <c r="Z101" s="10"/>
      <c r="AB101" s="10"/>
      <c r="AC101" s="10"/>
      <c r="AE101" s="10"/>
      <c r="AG101" s="40"/>
      <c r="AH101" s="40"/>
      <c r="AI101" s="10"/>
      <c r="AJ101" s="15"/>
      <c r="AK101" s="40"/>
      <c r="AL101" s="40"/>
      <c r="AM101" s="10"/>
      <c r="AN101" s="10"/>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x14ac:dyDescent="0.2">
      <c r="D102" s="10"/>
      <c r="E102" s="10"/>
      <c r="F102" s="10"/>
      <c r="G102" s="10"/>
      <c r="I102" s="10"/>
      <c r="J102" s="10"/>
      <c r="K102" s="10"/>
      <c r="L102" s="10"/>
      <c r="M102" s="10"/>
      <c r="N102" s="10"/>
      <c r="O102" s="10"/>
      <c r="P102" s="10"/>
      <c r="Q102" s="10"/>
      <c r="S102" s="10"/>
      <c r="T102" s="10"/>
      <c r="U102" s="10"/>
      <c r="W102" s="10"/>
      <c r="X102" s="10"/>
      <c r="Y102" s="10"/>
      <c r="Z102" s="10"/>
      <c r="AB102" s="10"/>
      <c r="AC102" s="10"/>
      <c r="AE102" s="10"/>
      <c r="AG102" s="40"/>
      <c r="AH102" s="40"/>
      <c r="AI102" s="10"/>
      <c r="AJ102" s="15"/>
      <c r="AK102" s="40"/>
      <c r="AL102" s="40"/>
      <c r="AM102" s="10"/>
      <c r="AN102" s="10"/>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x14ac:dyDescent="0.2">
      <c r="D103" s="10"/>
      <c r="E103" s="10"/>
      <c r="F103" s="10"/>
      <c r="G103" s="10"/>
      <c r="I103" s="10"/>
      <c r="J103" s="10"/>
      <c r="K103" s="10"/>
      <c r="L103" s="10"/>
      <c r="M103" s="10"/>
      <c r="N103" s="10"/>
      <c r="O103" s="10"/>
      <c r="P103" s="10"/>
      <c r="Q103" s="10"/>
      <c r="S103" s="10"/>
      <c r="T103" s="10"/>
      <c r="U103" s="10"/>
      <c r="W103" s="10"/>
      <c r="X103" s="10"/>
      <c r="Y103" s="10"/>
      <c r="Z103" s="10"/>
      <c r="AB103" s="10"/>
      <c r="AC103" s="10"/>
      <c r="AE103" s="10"/>
      <c r="AG103" s="40"/>
      <c r="AH103" s="40"/>
      <c r="AI103" s="10"/>
      <c r="AJ103" s="15"/>
      <c r="AK103" s="40"/>
      <c r="AL103" s="40"/>
      <c r="AM103" s="10"/>
      <c r="AN103" s="10"/>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x14ac:dyDescent="0.2">
      <c r="D104" s="10"/>
      <c r="E104" s="10"/>
      <c r="F104" s="10"/>
      <c r="G104" s="10"/>
      <c r="I104" s="10"/>
      <c r="J104" s="10"/>
      <c r="K104" s="10"/>
      <c r="L104" s="10"/>
      <c r="M104" s="10"/>
      <c r="N104" s="10"/>
      <c r="O104" s="10"/>
      <c r="P104" s="10"/>
      <c r="Q104" s="10"/>
      <c r="S104" s="10"/>
      <c r="T104" s="10"/>
      <c r="U104" s="10"/>
      <c r="W104" s="10"/>
      <c r="X104" s="10"/>
      <c r="Y104" s="10"/>
      <c r="Z104" s="10"/>
      <c r="AB104" s="10"/>
      <c r="AC104" s="10"/>
      <c r="AE104" s="10"/>
      <c r="AG104" s="40"/>
      <c r="AH104" s="40"/>
      <c r="AI104" s="10"/>
      <c r="AJ104" s="15"/>
      <c r="AK104" s="40"/>
      <c r="AL104" s="40"/>
      <c r="AM104" s="10"/>
      <c r="AN104" s="10"/>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x14ac:dyDescent="0.2">
      <c r="D105" s="10"/>
      <c r="E105" s="10"/>
      <c r="F105" s="10"/>
      <c r="G105" s="10"/>
      <c r="I105" s="10"/>
      <c r="J105" s="10"/>
      <c r="K105" s="10"/>
      <c r="L105" s="10"/>
      <c r="M105" s="10"/>
      <c r="N105" s="10"/>
      <c r="O105" s="10"/>
      <c r="P105" s="10"/>
      <c r="Q105" s="10"/>
      <c r="S105" s="10"/>
      <c r="T105" s="10"/>
      <c r="U105" s="10"/>
      <c r="W105" s="10"/>
      <c r="X105" s="10"/>
      <c r="Y105" s="10"/>
      <c r="Z105" s="10"/>
      <c r="AB105" s="10"/>
      <c r="AC105" s="10"/>
      <c r="AE105" s="10"/>
      <c r="AG105" s="40"/>
      <c r="AH105" s="40"/>
      <c r="AI105" s="10"/>
      <c r="AJ105" s="15"/>
      <c r="AK105" s="40"/>
      <c r="AL105" s="40"/>
      <c r="AM105" s="10"/>
      <c r="AN105" s="10"/>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x14ac:dyDescent="0.2">
      <c r="D106" s="10"/>
      <c r="E106" s="10"/>
      <c r="F106" s="10"/>
      <c r="G106" s="10"/>
      <c r="I106" s="10"/>
      <c r="J106" s="10"/>
      <c r="K106" s="10"/>
      <c r="L106" s="10"/>
      <c r="M106" s="10"/>
      <c r="N106" s="10"/>
      <c r="O106" s="10"/>
      <c r="P106" s="10"/>
      <c r="Q106" s="10"/>
      <c r="S106" s="10"/>
      <c r="T106" s="10"/>
      <c r="U106" s="10"/>
      <c r="W106" s="10"/>
      <c r="X106" s="10"/>
      <c r="Y106" s="10"/>
      <c r="Z106" s="10"/>
      <c r="AB106" s="10"/>
      <c r="AC106" s="10"/>
      <c r="AE106" s="10"/>
      <c r="AG106" s="40"/>
      <c r="AH106" s="40"/>
      <c r="AI106" s="10"/>
      <c r="AJ106" s="15"/>
      <c r="AK106" s="40"/>
      <c r="AL106" s="40"/>
      <c r="AM106" s="10"/>
      <c r="AN106" s="10"/>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x14ac:dyDescent="0.2">
      <c r="C107" s="14"/>
      <c r="D107" s="10"/>
      <c r="E107" s="10"/>
      <c r="F107" s="10"/>
      <c r="G107" s="10"/>
      <c r="H107" s="14"/>
      <c r="I107" s="10"/>
      <c r="J107" s="10"/>
      <c r="K107" s="10"/>
      <c r="L107" s="10"/>
      <c r="M107" s="10"/>
      <c r="N107" s="10"/>
      <c r="O107" s="10"/>
      <c r="P107" s="10"/>
      <c r="Q107" s="10"/>
      <c r="R107" s="14"/>
      <c r="S107" s="10"/>
      <c r="T107" s="10"/>
      <c r="U107" s="10"/>
      <c r="V107" s="14"/>
      <c r="W107" s="10"/>
      <c r="X107" s="10"/>
      <c r="Y107" s="10"/>
      <c r="Z107" s="10"/>
      <c r="AA107" s="14"/>
      <c r="AB107" s="10"/>
      <c r="AC107" s="10"/>
      <c r="AD107" s="14"/>
      <c r="AE107" s="10"/>
      <c r="AF107" s="14"/>
      <c r="AG107" s="40"/>
      <c r="AH107" s="40"/>
      <c r="AI107" s="10"/>
      <c r="AJ107" s="15"/>
      <c r="AK107" s="40"/>
      <c r="AL107" s="40"/>
      <c r="AM107" s="10"/>
      <c r="AN107" s="10"/>
      <c r="AO107" s="14"/>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O107" s="14"/>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x14ac:dyDescent="0.2">
      <c r="D108" s="10"/>
      <c r="E108" s="10"/>
      <c r="F108" s="10"/>
      <c r="G108" s="10"/>
      <c r="I108" s="10"/>
      <c r="J108" s="10"/>
      <c r="K108" s="10"/>
      <c r="L108" s="10"/>
      <c r="M108" s="10"/>
      <c r="N108" s="10"/>
      <c r="O108" s="10"/>
      <c r="P108" s="10"/>
      <c r="Q108" s="10"/>
      <c r="S108" s="10"/>
      <c r="T108" s="10"/>
      <c r="U108" s="10"/>
      <c r="W108" s="10"/>
      <c r="X108" s="10"/>
      <c r="Y108" s="10"/>
      <c r="Z108" s="10"/>
      <c r="AB108" s="10"/>
      <c r="AC108" s="10"/>
      <c r="AE108" s="10"/>
      <c r="AG108" s="40"/>
      <c r="AH108" s="40"/>
      <c r="AI108" s="10"/>
      <c r="AJ108" s="15"/>
      <c r="AK108" s="40"/>
      <c r="AL108" s="40"/>
      <c r="AM108" s="10"/>
      <c r="AN108" s="10"/>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x14ac:dyDescent="0.2">
      <c r="D109" s="10"/>
      <c r="E109" s="10"/>
      <c r="F109" s="10"/>
      <c r="G109" s="10"/>
      <c r="I109" s="10"/>
      <c r="J109" s="10"/>
      <c r="K109" s="10"/>
      <c r="L109" s="10"/>
      <c r="M109" s="10"/>
      <c r="N109" s="10"/>
      <c r="O109" s="10"/>
      <c r="P109" s="10"/>
      <c r="Q109" s="10"/>
      <c r="S109" s="10"/>
      <c r="T109" s="10"/>
      <c r="U109" s="10"/>
      <c r="W109" s="10"/>
      <c r="X109" s="10"/>
      <c r="Y109" s="10"/>
      <c r="Z109" s="10"/>
      <c r="AB109" s="10"/>
      <c r="AC109" s="10"/>
      <c r="AE109" s="10"/>
      <c r="AG109" s="40"/>
      <c r="AH109" s="40"/>
      <c r="AI109" s="10"/>
      <c r="AJ109" s="15"/>
      <c r="AK109" s="40"/>
      <c r="AL109" s="40"/>
      <c r="AM109" s="10"/>
      <c r="AN109" s="10"/>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x14ac:dyDescent="0.2">
      <c r="D110" s="10"/>
      <c r="E110" s="10"/>
      <c r="F110" s="10"/>
      <c r="G110" s="10"/>
      <c r="I110" s="10"/>
      <c r="J110" s="10"/>
      <c r="K110" s="10"/>
      <c r="L110" s="10"/>
      <c r="M110" s="10"/>
      <c r="N110" s="10"/>
      <c r="O110" s="10"/>
      <c r="P110" s="10"/>
      <c r="Q110" s="10"/>
      <c r="S110" s="10"/>
      <c r="T110" s="10"/>
      <c r="U110" s="10"/>
      <c r="W110" s="10"/>
      <c r="X110" s="10"/>
      <c r="Y110" s="10"/>
      <c r="Z110" s="10"/>
      <c r="AB110" s="10"/>
      <c r="AC110" s="10"/>
      <c r="AE110" s="10"/>
      <c r="AG110" s="40"/>
      <c r="AH110" s="40"/>
      <c r="AI110" s="10"/>
      <c r="AJ110" s="15"/>
      <c r="AK110" s="40"/>
      <c r="AL110" s="40"/>
      <c r="AM110" s="10"/>
      <c r="AN110" s="10"/>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x14ac:dyDescent="0.2">
      <c r="D111" s="10"/>
      <c r="E111" s="10"/>
      <c r="F111" s="10"/>
      <c r="G111" s="10"/>
      <c r="I111" s="10"/>
      <c r="J111" s="10"/>
      <c r="K111" s="10"/>
      <c r="L111" s="10"/>
      <c r="M111" s="10"/>
      <c r="N111" s="10"/>
      <c r="O111" s="10"/>
      <c r="P111" s="10"/>
      <c r="Q111" s="10"/>
      <c r="S111" s="10"/>
      <c r="T111" s="10"/>
      <c r="U111" s="10"/>
      <c r="W111" s="10"/>
      <c r="X111" s="10"/>
      <c r="Y111" s="10"/>
      <c r="Z111" s="10"/>
      <c r="AB111" s="10"/>
      <c r="AC111" s="10"/>
      <c r="AE111" s="10"/>
      <c r="AG111" s="40"/>
      <c r="AH111" s="40"/>
      <c r="AI111" s="10"/>
      <c r="AJ111" s="15"/>
      <c r="AK111" s="40"/>
      <c r="AL111" s="40"/>
      <c r="AM111" s="10"/>
      <c r="AN111" s="10"/>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x14ac:dyDescent="0.2">
      <c r="D112" s="10"/>
      <c r="E112" s="10"/>
      <c r="F112" s="10"/>
      <c r="G112" s="10"/>
      <c r="I112" s="10"/>
      <c r="J112" s="10"/>
      <c r="K112" s="10"/>
      <c r="L112" s="10"/>
      <c r="M112" s="10"/>
      <c r="N112" s="10"/>
      <c r="O112" s="10"/>
      <c r="P112" s="10"/>
      <c r="Q112" s="10"/>
      <c r="S112" s="10"/>
      <c r="T112" s="10"/>
      <c r="U112" s="10"/>
      <c r="W112" s="10"/>
      <c r="X112" s="10"/>
      <c r="Y112" s="10"/>
      <c r="Z112" s="10"/>
      <c r="AB112" s="10"/>
      <c r="AC112" s="10"/>
      <c r="AE112" s="10"/>
      <c r="AG112" s="40"/>
      <c r="AH112" s="40"/>
      <c r="AI112" s="10"/>
      <c r="AJ112" s="15"/>
      <c r="AK112" s="40"/>
      <c r="AL112" s="40"/>
      <c r="AM112" s="10"/>
      <c r="AN112" s="10"/>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x14ac:dyDescent="0.2">
      <c r="D113" s="10"/>
      <c r="E113" s="10"/>
      <c r="F113" s="10"/>
      <c r="G113" s="10"/>
      <c r="I113" s="10"/>
      <c r="J113" s="10"/>
      <c r="K113" s="10"/>
      <c r="L113" s="10"/>
      <c r="M113" s="10"/>
      <c r="N113" s="10"/>
      <c r="O113" s="10"/>
      <c r="P113" s="10"/>
      <c r="Q113" s="10"/>
      <c r="S113" s="10"/>
      <c r="T113" s="10"/>
      <c r="U113" s="10"/>
      <c r="W113" s="10"/>
      <c r="X113" s="10"/>
      <c r="Y113" s="10"/>
      <c r="Z113" s="10"/>
      <c r="AB113" s="10"/>
      <c r="AC113" s="10"/>
      <c r="AE113" s="10"/>
      <c r="AG113" s="40"/>
      <c r="AH113" s="40"/>
      <c r="AI113" s="10"/>
      <c r="AJ113" s="15"/>
      <c r="AK113" s="40"/>
      <c r="AL113" s="40"/>
      <c r="AM113" s="10"/>
      <c r="AN113" s="10"/>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x14ac:dyDescent="0.2">
      <c r="D114" s="10"/>
      <c r="E114" s="10"/>
      <c r="F114" s="10"/>
      <c r="G114" s="10"/>
      <c r="I114" s="10"/>
      <c r="J114" s="10"/>
      <c r="K114" s="10"/>
      <c r="L114" s="10"/>
      <c r="M114" s="10"/>
      <c r="N114" s="10"/>
      <c r="O114" s="10"/>
      <c r="P114" s="10"/>
      <c r="Q114" s="10"/>
      <c r="S114" s="10"/>
      <c r="T114" s="10"/>
      <c r="U114" s="10"/>
      <c r="W114" s="10"/>
      <c r="X114" s="10"/>
      <c r="Y114" s="10"/>
      <c r="Z114" s="10"/>
      <c r="AB114" s="10"/>
      <c r="AC114" s="10"/>
      <c r="AE114" s="10"/>
      <c r="AG114" s="40"/>
      <c r="AH114" s="40"/>
      <c r="AI114" s="10"/>
      <c r="AJ114" s="15"/>
      <c r="AK114" s="40"/>
      <c r="AL114" s="40"/>
      <c r="AM114" s="10"/>
      <c r="AN114" s="10"/>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x14ac:dyDescent="0.2">
      <c r="D115" s="10"/>
      <c r="E115" s="10"/>
      <c r="F115" s="10"/>
      <c r="G115" s="10"/>
      <c r="I115" s="10"/>
      <c r="J115" s="10"/>
      <c r="K115" s="10"/>
      <c r="L115" s="10"/>
      <c r="M115" s="10"/>
      <c r="N115" s="10"/>
      <c r="O115" s="10"/>
      <c r="P115" s="10"/>
      <c r="Q115" s="10"/>
      <c r="S115" s="10"/>
      <c r="T115" s="10"/>
      <c r="U115" s="10"/>
      <c r="W115" s="10"/>
      <c r="X115" s="10"/>
      <c r="Y115" s="10"/>
      <c r="Z115" s="10"/>
      <c r="AB115" s="10"/>
      <c r="AC115" s="10"/>
      <c r="AE115" s="10"/>
      <c r="AG115" s="40"/>
      <c r="AH115" s="40"/>
      <c r="AI115" s="10"/>
      <c r="AJ115" s="15"/>
      <c r="AK115" s="40"/>
      <c r="AL115" s="40"/>
      <c r="AM115" s="10"/>
      <c r="AN115" s="10"/>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x14ac:dyDescent="0.2">
      <c r="D116" s="10"/>
      <c r="E116" s="10"/>
      <c r="F116" s="10"/>
      <c r="G116" s="10"/>
      <c r="I116" s="10"/>
      <c r="J116" s="10"/>
      <c r="K116" s="10"/>
      <c r="L116" s="10"/>
      <c r="M116" s="10"/>
      <c r="N116" s="10"/>
      <c r="O116" s="10"/>
      <c r="P116" s="10"/>
      <c r="Q116" s="10"/>
      <c r="S116" s="10"/>
      <c r="T116" s="10"/>
      <c r="U116" s="10"/>
      <c r="W116" s="10"/>
      <c r="X116" s="10"/>
      <c r="Y116" s="10"/>
      <c r="Z116" s="10"/>
      <c r="AB116" s="10"/>
      <c r="AC116" s="10"/>
      <c r="AE116" s="10"/>
      <c r="AG116" s="40"/>
      <c r="AH116" s="40"/>
      <c r="AI116" s="10"/>
      <c r="AJ116" s="15"/>
      <c r="AK116" s="40"/>
      <c r="AL116" s="40"/>
      <c r="AM116" s="10"/>
      <c r="AN116" s="10"/>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x14ac:dyDescent="0.2">
      <c r="D117" s="10"/>
      <c r="E117" s="10"/>
      <c r="F117" s="10"/>
      <c r="G117" s="10"/>
      <c r="I117" s="10"/>
      <c r="J117" s="10"/>
      <c r="K117" s="10"/>
      <c r="L117" s="10"/>
      <c r="M117" s="10"/>
      <c r="N117" s="10"/>
      <c r="O117" s="10"/>
      <c r="P117" s="10"/>
      <c r="Q117" s="10"/>
      <c r="S117" s="10"/>
      <c r="T117" s="10"/>
      <c r="U117" s="10"/>
      <c r="W117" s="10"/>
      <c r="X117" s="10"/>
      <c r="Y117" s="10"/>
      <c r="Z117" s="10"/>
      <c r="AB117" s="10"/>
      <c r="AC117" s="10"/>
      <c r="AE117" s="10"/>
      <c r="AG117" s="40"/>
      <c r="AH117" s="40"/>
      <c r="AI117" s="10"/>
      <c r="AJ117" s="15"/>
      <c r="AK117" s="40"/>
      <c r="AL117" s="40"/>
      <c r="AM117" s="10"/>
      <c r="AN117" s="10"/>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x14ac:dyDescent="0.2">
      <c r="D118" s="10"/>
      <c r="E118" s="10"/>
      <c r="F118" s="10"/>
      <c r="G118" s="10"/>
      <c r="I118" s="10"/>
      <c r="J118" s="10"/>
      <c r="K118" s="10"/>
      <c r="L118" s="10"/>
      <c r="M118" s="10"/>
      <c r="N118" s="10"/>
      <c r="O118" s="10"/>
      <c r="P118" s="10"/>
      <c r="Q118" s="10"/>
      <c r="S118" s="10"/>
      <c r="T118" s="10"/>
      <c r="U118" s="10"/>
      <c r="W118" s="10"/>
      <c r="X118" s="10"/>
      <c r="Y118" s="10"/>
      <c r="Z118" s="10"/>
      <c r="AB118" s="10"/>
      <c r="AC118" s="10"/>
      <c r="AE118" s="10"/>
      <c r="AG118" s="40"/>
      <c r="AH118" s="40"/>
      <c r="AI118" s="10"/>
      <c r="AJ118" s="15"/>
      <c r="AK118" s="40"/>
      <c r="AL118" s="40"/>
      <c r="AM118" s="10"/>
      <c r="AN118" s="10"/>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x14ac:dyDescent="0.2">
      <c r="D119" s="10"/>
      <c r="E119" s="10"/>
      <c r="F119" s="10"/>
      <c r="G119" s="10"/>
      <c r="I119" s="10"/>
      <c r="J119" s="10"/>
      <c r="K119" s="10"/>
      <c r="L119" s="10"/>
      <c r="M119" s="10"/>
      <c r="N119" s="10"/>
      <c r="O119" s="10"/>
      <c r="P119" s="10"/>
      <c r="Q119" s="10"/>
      <c r="S119" s="10"/>
      <c r="T119" s="10"/>
      <c r="U119" s="10"/>
      <c r="W119" s="10"/>
      <c r="X119" s="10"/>
      <c r="Y119" s="10"/>
      <c r="Z119" s="10"/>
      <c r="AB119" s="10"/>
      <c r="AC119" s="10"/>
      <c r="AE119" s="10"/>
      <c r="AG119" s="40"/>
      <c r="AH119" s="40"/>
      <c r="AI119" s="10"/>
      <c r="AJ119" s="15"/>
      <c r="AK119" s="40"/>
      <c r="AL119" s="40"/>
      <c r="AM119" s="10"/>
      <c r="AN119" s="10"/>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x14ac:dyDescent="0.2">
      <c r="D120" s="10"/>
      <c r="E120" s="10"/>
      <c r="F120" s="10"/>
      <c r="G120" s="10"/>
      <c r="I120" s="10"/>
      <c r="J120" s="10"/>
      <c r="K120" s="10"/>
      <c r="L120" s="10"/>
      <c r="M120" s="10"/>
      <c r="N120" s="10"/>
      <c r="O120" s="10"/>
      <c r="P120" s="10"/>
      <c r="Q120" s="10"/>
      <c r="S120" s="10"/>
      <c r="T120" s="10"/>
      <c r="U120" s="10"/>
      <c r="W120" s="10"/>
      <c r="X120" s="10"/>
      <c r="Y120" s="10"/>
      <c r="Z120" s="10"/>
      <c r="AB120" s="10"/>
      <c r="AC120" s="10"/>
      <c r="AE120" s="10"/>
      <c r="AG120" s="40"/>
      <c r="AH120" s="40"/>
      <c r="AI120" s="10"/>
      <c r="AJ120" s="15"/>
      <c r="AK120" s="40"/>
      <c r="AL120" s="40"/>
      <c r="AM120" s="10"/>
      <c r="AN120" s="10"/>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x14ac:dyDescent="0.2">
      <c r="D121" s="10"/>
      <c r="E121" s="10"/>
      <c r="F121" s="10"/>
      <c r="G121" s="10"/>
      <c r="I121" s="10"/>
      <c r="J121" s="10"/>
      <c r="K121" s="10"/>
      <c r="L121" s="10"/>
      <c r="M121" s="10"/>
      <c r="N121" s="10"/>
      <c r="O121" s="10"/>
      <c r="P121" s="10"/>
      <c r="Q121" s="10"/>
      <c r="S121" s="10"/>
      <c r="T121" s="10"/>
      <c r="U121" s="10"/>
      <c r="W121" s="10"/>
      <c r="X121" s="10"/>
      <c r="Y121" s="10"/>
      <c r="Z121" s="10"/>
      <c r="AB121" s="10"/>
      <c r="AC121" s="10"/>
      <c r="AE121" s="10"/>
      <c r="AG121" s="40"/>
      <c r="AH121" s="40"/>
      <c r="AI121" s="10"/>
      <c r="AJ121" s="15"/>
      <c r="AK121" s="40"/>
      <c r="AL121" s="40"/>
      <c r="AM121" s="10"/>
      <c r="AN121" s="10"/>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x14ac:dyDescent="0.2">
      <c r="D122" s="10"/>
      <c r="E122" s="10"/>
      <c r="F122" s="10"/>
      <c r="G122" s="10"/>
      <c r="I122" s="10"/>
      <c r="J122" s="10"/>
      <c r="K122" s="10"/>
      <c r="L122" s="10"/>
      <c r="M122" s="10"/>
      <c r="N122" s="10"/>
      <c r="O122" s="10"/>
      <c r="P122" s="10"/>
      <c r="Q122" s="10"/>
      <c r="S122" s="10"/>
      <c r="T122" s="10"/>
      <c r="U122" s="10"/>
      <c r="W122" s="10"/>
      <c r="X122" s="10"/>
      <c r="Y122" s="10"/>
      <c r="Z122" s="10"/>
      <c r="AB122" s="10"/>
      <c r="AC122" s="10"/>
      <c r="AE122" s="10"/>
      <c r="AG122" s="40"/>
      <c r="AH122" s="40"/>
      <c r="AI122" s="10"/>
      <c r="AJ122" s="15"/>
      <c r="AK122" s="40"/>
      <c r="AL122" s="40"/>
      <c r="AM122" s="10"/>
      <c r="AN122" s="10"/>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x14ac:dyDescent="0.2">
      <c r="D123" s="10"/>
      <c r="E123" s="10"/>
      <c r="F123" s="10"/>
      <c r="G123" s="10"/>
      <c r="I123" s="10"/>
      <c r="J123" s="10"/>
      <c r="K123" s="10"/>
      <c r="L123" s="10"/>
      <c r="M123" s="10"/>
      <c r="N123" s="10"/>
      <c r="O123" s="10"/>
      <c r="P123" s="10"/>
      <c r="Q123" s="10"/>
      <c r="S123" s="10"/>
      <c r="T123" s="10"/>
      <c r="U123" s="10"/>
      <c r="W123" s="10"/>
      <c r="X123" s="10"/>
      <c r="Y123" s="10"/>
      <c r="Z123" s="10"/>
      <c r="AB123" s="10"/>
      <c r="AC123" s="10"/>
      <c r="AE123" s="10"/>
      <c r="AG123" s="40"/>
      <c r="AH123" s="40"/>
      <c r="AI123" s="10"/>
      <c r="AJ123" s="15"/>
      <c r="AK123" s="40"/>
      <c r="AL123" s="40"/>
      <c r="AM123" s="10"/>
      <c r="AN123" s="10"/>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x14ac:dyDescent="0.2">
      <c r="D124" s="10"/>
      <c r="E124" s="10"/>
      <c r="F124" s="10"/>
      <c r="G124" s="10"/>
      <c r="I124" s="10"/>
      <c r="J124" s="10"/>
      <c r="K124" s="10"/>
      <c r="L124" s="10"/>
      <c r="M124" s="10"/>
      <c r="N124" s="10"/>
      <c r="O124" s="10"/>
      <c r="P124" s="10"/>
      <c r="Q124" s="10"/>
      <c r="S124" s="10"/>
      <c r="T124" s="10"/>
      <c r="U124" s="10"/>
      <c r="W124" s="10"/>
      <c r="X124" s="10"/>
      <c r="Y124" s="10"/>
      <c r="Z124" s="10"/>
      <c r="AB124" s="10"/>
      <c r="AC124" s="10"/>
      <c r="AE124" s="10"/>
      <c r="AG124" s="40"/>
      <c r="AH124" s="40"/>
      <c r="AI124" s="10"/>
      <c r="AJ124" s="15"/>
      <c r="AK124" s="40"/>
      <c r="AL124" s="40"/>
      <c r="AM124" s="10"/>
      <c r="AN124" s="10"/>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x14ac:dyDescent="0.2">
      <c r="D125" s="10"/>
      <c r="E125" s="10"/>
      <c r="F125" s="10"/>
      <c r="G125" s="10"/>
      <c r="I125" s="10"/>
      <c r="J125" s="10"/>
      <c r="K125" s="10"/>
      <c r="L125" s="10"/>
      <c r="M125" s="10"/>
      <c r="N125" s="10"/>
      <c r="O125" s="10"/>
      <c r="P125" s="10"/>
      <c r="Q125" s="10"/>
      <c r="S125" s="10"/>
      <c r="T125" s="10"/>
      <c r="U125" s="10"/>
      <c r="W125" s="10"/>
      <c r="X125" s="10"/>
      <c r="Y125" s="10"/>
      <c r="Z125" s="10"/>
      <c r="AB125" s="10"/>
      <c r="AC125" s="10"/>
      <c r="AE125" s="10"/>
      <c r="AG125" s="40"/>
      <c r="AH125" s="40"/>
      <c r="AI125" s="10"/>
      <c r="AJ125" s="15"/>
      <c r="AK125" s="40"/>
      <c r="AL125" s="40"/>
      <c r="AM125" s="10"/>
      <c r="AN125" s="10"/>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sheetData>
  <protectedRanges>
    <protectedRange sqref="DA45:DJ45 DL45:DU45 CP45:CY45 CC45:CN45 DW45:EF45 B45:AF45 BC45:BN45 BP45:CA45 AO45:BA45 B126:AO397 CO12:CO397 B12:C44 H12:H44 Q12:R44 V12:V44 AA12:AA44 AD12:AD44 AF12:AF44 AO12:AO44 B47:AF125 B46:C46 E46:AF46 CC47:CN125 CP47:CY125 DA47:DJ125 DL47:DU125 DW47:EF125 BP47:CA125 BC47:BN125 AO47:BA125 AO46" name="Range2"/>
    <protectedRange sqref="AG45:AN125" name="Range1_1"/>
    <protectedRange sqref="D12:F44" name="Range2_2"/>
    <protectedRange sqref="G29" name="Range1"/>
    <protectedRange sqref="I12:K44" name="Range2_2_2"/>
    <protectedRange sqref="S21:U21 T22:U23 T32:U32" name="Range2_1_2"/>
    <protectedRange sqref="S12:U12 S15:S16 S19:S20 S22 S27:S28 T13:U20 S32" name="Range2_3_2"/>
    <protectedRange sqref="S13" name="Range2_5_2"/>
    <protectedRange sqref="S14" name="Range2_6_2"/>
    <protectedRange sqref="S17 S23" name="Range2_7_2"/>
    <protectedRange sqref="S18" name="Range2_8_2"/>
    <protectedRange sqref="W21:Y21 W32:Y32" name="Range2_1_2_1"/>
    <protectedRange sqref="W12:Y20" name="Range2_3_2_1"/>
    <protectedRange sqref="AG28 AI28:AK28 AN28" name="Range1_2"/>
    <protectedRange sqref="AM28" name="Range1_4"/>
    <protectedRange sqref="AH24:AH44" name="Range1_1_1"/>
    <protectedRange sqref="AL24:AL44" name="Range1_1_1_1"/>
  </protectedRanges>
  <mergeCells count="16">
    <mergeCell ref="AB5:AC5"/>
    <mergeCell ref="DW5:EF5"/>
    <mergeCell ref="AG5:AN5"/>
    <mergeCell ref="CP5:CY5"/>
    <mergeCell ref="DA5:DJ5"/>
    <mergeCell ref="DL5:DU5"/>
    <mergeCell ref="AP5:BA5"/>
    <mergeCell ref="BC5:BN5"/>
    <mergeCell ref="BP5:CA5"/>
    <mergeCell ref="CC5:CN5"/>
    <mergeCell ref="B2:T2"/>
    <mergeCell ref="D5:G5"/>
    <mergeCell ref="S5:U5"/>
    <mergeCell ref="W5:Z5"/>
    <mergeCell ref="I5:Q5"/>
    <mergeCell ref="D3:M3"/>
  </mergeCells>
  <dataValidations count="1">
    <dataValidation type="whole" allowBlank="1" showInputMessage="1" showErrorMessage="1" sqref="AC45:AC125 AC32 AC12:AC17 AC19:AC23" xr:uid="{00000000-0002-0000-0300-000000000000}">
      <formula1>0</formula1>
      <formula2>1000000</formula2>
    </dataValidation>
  </dataValidations>
  <pageMargins left="0.7" right="0.7" top="0.75" bottom="0.75" header="0.3" footer="0.3"/>
  <pageSetup paperSize="8" scale="60"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Dropdowns!$C$4:$C$5</xm:f>
          </x14:formula1>
          <xm:sqref>O45:O125 T45:U125 M45:M125 W45:Y125</xm:sqref>
        </x14:dataValidation>
        <x14:dataValidation type="list" allowBlank="1" showInputMessage="1" showErrorMessage="1" xr:uid="{00000000-0002-0000-0300-000002000000}">
          <x14:formula1>
            <xm:f>Dropdowns!$C$4:$C$6</xm:f>
          </x14:formula1>
          <xm:sqref>Z45:Z125</xm:sqref>
        </x14:dataValidation>
        <x14:dataValidation type="list" allowBlank="1" showInputMessage="1" showErrorMessage="1" xr:uid="{00000000-0002-0000-0300-000003000000}">
          <x14:formula1>
            <xm:f>Dropdowns!$B$4:$B$5</xm:f>
          </x14:formula1>
          <xm:sqref>L45:L125 J45:J125</xm:sqref>
        </x14:dataValidation>
        <x14:dataValidation type="list" allowBlank="1" showInputMessage="1" showErrorMessage="1" xr:uid="{00000000-0002-0000-0300-000004000000}">
          <x14:formula1>
            <xm:f>Dropdowns!$D$4:$D$8</xm:f>
          </x14:formula1>
          <xm:sqref>AN45:AN125 AJ45:AJ125</xm:sqref>
        </x14:dataValidation>
        <x14:dataValidation type="list" allowBlank="1" showInputMessage="1" showErrorMessage="1" xr:uid="{00000000-0002-0000-0300-000005000000}">
          <x14:formula1>
            <xm:f>Dropdowns!$F$4:$F$7</xm:f>
          </x14:formula1>
          <xm:sqref>Q12:Q125</xm:sqref>
        </x14:dataValidation>
        <x14:dataValidation type="list" allowBlank="1" showInputMessage="1" showErrorMessage="1" xr:uid="{00000000-0002-0000-0300-000006000000}">
          <x14:formula1>
            <xm:f>Dropdowns!$E$4:$E$7</xm:f>
          </x14:formula1>
          <xm:sqref>P45:P125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P105"/>
  <sheetViews>
    <sheetView showGridLines="0" topLeftCell="A10" zoomScale="115" zoomScaleNormal="115" workbookViewId="0">
      <selection activeCell="D3" sqref="D3:M3"/>
    </sheetView>
  </sheetViews>
  <sheetFormatPr defaultRowHeight="14.25" x14ac:dyDescent="0.2"/>
  <cols>
    <col min="1" max="1" width="3" customWidth="1"/>
    <col min="2" max="2" width="22.75" customWidth="1"/>
    <col min="3" max="3" width="3.5" customWidth="1"/>
    <col min="4" max="4" width="16.875" customWidth="1"/>
    <col min="5" max="5" width="41.25" style="1" customWidth="1"/>
    <col min="6" max="6" width="3.5" customWidth="1"/>
    <col min="7" max="7" width="30.75" customWidth="1"/>
    <col min="8" max="8" width="19" customWidth="1"/>
    <col min="9" max="9" width="3.5" customWidth="1"/>
    <col min="10" max="11" width="18.25" customWidth="1"/>
    <col min="12" max="12" width="22.25" customWidth="1"/>
    <col min="13" max="13" width="37.25" customWidth="1"/>
  </cols>
  <sheetData>
    <row r="1" spans="2:16" ht="33.6" customHeight="1" x14ac:dyDescent="0.2">
      <c r="B1" s="8" t="s">
        <v>141</v>
      </c>
      <c r="C1" s="8"/>
      <c r="D1" s="8"/>
      <c r="E1" s="8"/>
      <c r="F1" s="8"/>
      <c r="G1" s="8" t="s">
        <v>142</v>
      </c>
      <c r="H1" s="8"/>
      <c r="I1" s="8"/>
      <c r="J1" s="8" t="str">
        <f>'Contact information'!C6</f>
        <v>Yorkshire Water</v>
      </c>
      <c r="K1" s="8"/>
      <c r="L1" s="8"/>
      <c r="M1" s="8"/>
    </row>
    <row r="2" spans="2:16" ht="107.25" customHeight="1" thickBot="1" x14ac:dyDescent="0.25">
      <c r="B2" s="129" t="s">
        <v>143</v>
      </c>
      <c r="C2" s="129"/>
      <c r="D2" s="129"/>
      <c r="E2" s="129"/>
      <c r="F2" s="129"/>
      <c r="G2" s="129"/>
      <c r="H2" s="129"/>
      <c r="I2" s="129"/>
      <c r="J2" s="129"/>
      <c r="K2" s="129"/>
      <c r="L2" s="8"/>
      <c r="M2" s="8"/>
    </row>
    <row r="3" spans="2:16" ht="85.15" customHeight="1" x14ac:dyDescent="0.2">
      <c r="B3" s="11" t="s">
        <v>15</v>
      </c>
      <c r="D3" s="130"/>
      <c r="E3" s="131"/>
      <c r="F3" s="131"/>
      <c r="G3" s="131"/>
      <c r="H3" s="131"/>
      <c r="I3" s="131"/>
      <c r="J3" s="131"/>
      <c r="K3" s="131"/>
      <c r="L3" s="131"/>
      <c r="M3" s="141"/>
    </row>
    <row r="4" spans="2:16" ht="15" customHeight="1" thickBot="1" x14ac:dyDescent="0.25">
      <c r="E4"/>
    </row>
    <row r="5" spans="2:16" ht="22.9" customHeight="1" thickBot="1" x14ac:dyDescent="0.25">
      <c r="D5" s="126" t="s">
        <v>16</v>
      </c>
      <c r="E5" s="128"/>
      <c r="G5" s="126" t="s">
        <v>144</v>
      </c>
      <c r="H5" s="128"/>
      <c r="J5" s="126" t="s">
        <v>145</v>
      </c>
      <c r="K5" s="127"/>
      <c r="L5" s="127"/>
      <c r="M5" s="128"/>
    </row>
    <row r="6" spans="2:16" ht="22.15" customHeight="1" thickBot="1" x14ac:dyDescent="0.25">
      <c r="B6" s="11" t="s">
        <v>21</v>
      </c>
      <c r="D6" s="11">
        <v>1</v>
      </c>
      <c r="E6" s="11">
        <v>2</v>
      </c>
      <c r="G6" s="11">
        <v>1</v>
      </c>
      <c r="H6" s="11">
        <v>2</v>
      </c>
      <c r="J6" s="11">
        <v>1</v>
      </c>
      <c r="K6" s="11">
        <v>2</v>
      </c>
      <c r="L6" s="11">
        <v>3</v>
      </c>
      <c r="M6" s="11">
        <v>4</v>
      </c>
    </row>
    <row r="7" spans="2:16" s="46" customFormat="1" x14ac:dyDescent="0.2">
      <c r="B7" s="11" t="s">
        <v>22</v>
      </c>
      <c r="D7" s="50" t="s">
        <v>146</v>
      </c>
      <c r="E7" s="50" t="s">
        <v>147</v>
      </c>
      <c r="G7" s="50" t="s">
        <v>148</v>
      </c>
      <c r="H7" s="50" t="s">
        <v>149</v>
      </c>
      <c r="J7" s="50" t="s">
        <v>150</v>
      </c>
      <c r="K7" s="50" t="s">
        <v>151</v>
      </c>
      <c r="L7" s="50" t="s">
        <v>152</v>
      </c>
      <c r="M7" s="50" t="s">
        <v>42</v>
      </c>
    </row>
    <row r="8" spans="2:16" s="54" customFormat="1" ht="71.25" x14ac:dyDescent="0.2">
      <c r="B8" s="12" t="s">
        <v>49</v>
      </c>
      <c r="D8" s="50" t="s">
        <v>153</v>
      </c>
      <c r="E8" s="50"/>
      <c r="G8" s="50" t="s">
        <v>154</v>
      </c>
      <c r="H8" s="50" t="s">
        <v>155</v>
      </c>
      <c r="J8" s="50" t="s">
        <v>156</v>
      </c>
      <c r="K8" s="50" t="s">
        <v>156</v>
      </c>
      <c r="L8" s="50"/>
      <c r="M8" s="50" t="s">
        <v>157</v>
      </c>
    </row>
    <row r="9" spans="2:16" s="46" customFormat="1" ht="22.9" customHeight="1" thickBot="1" x14ac:dyDescent="0.25">
      <c r="B9" s="13" t="s">
        <v>64</v>
      </c>
      <c r="D9" s="47" t="s">
        <v>65</v>
      </c>
      <c r="E9" s="47" t="s">
        <v>65</v>
      </c>
      <c r="G9" s="50" t="s">
        <v>65</v>
      </c>
      <c r="H9" s="50" t="s">
        <v>65</v>
      </c>
      <c r="J9" s="50" t="s">
        <v>65</v>
      </c>
      <c r="K9" s="50" t="s">
        <v>65</v>
      </c>
      <c r="L9" s="50" t="s">
        <v>65</v>
      </c>
      <c r="M9" s="50" t="s">
        <v>65</v>
      </c>
    </row>
    <row r="10" spans="2:16" x14ac:dyDescent="0.2">
      <c r="E10"/>
      <c r="N10" s="1"/>
      <c r="O10" s="1"/>
      <c r="P10" s="1"/>
    </row>
    <row r="11" spans="2:16" ht="108" x14ac:dyDescent="0.2">
      <c r="D11" s="114" t="s">
        <v>1668</v>
      </c>
      <c r="E11" s="115" t="s">
        <v>1669</v>
      </c>
      <c r="G11" s="114" t="s">
        <v>1682</v>
      </c>
      <c r="H11" s="115" t="s">
        <v>1683</v>
      </c>
      <c r="J11" s="114" t="s">
        <v>1690</v>
      </c>
      <c r="K11" s="115" t="s">
        <v>1691</v>
      </c>
      <c r="L11" s="115" t="s">
        <v>1692</v>
      </c>
      <c r="M11" s="115" t="s">
        <v>1693</v>
      </c>
    </row>
    <row r="12" spans="2:16" ht="48" x14ac:dyDescent="0.2">
      <c r="D12" s="116" t="s">
        <v>1670</v>
      </c>
      <c r="E12" s="117" t="s">
        <v>1671</v>
      </c>
      <c r="G12" s="116" t="s">
        <v>1684</v>
      </c>
      <c r="H12" s="117">
        <v>0</v>
      </c>
      <c r="J12" s="116" t="s">
        <v>1694</v>
      </c>
      <c r="K12" s="117" t="s">
        <v>1695</v>
      </c>
      <c r="L12" s="117" t="s">
        <v>1696</v>
      </c>
      <c r="M12" s="117" t="s">
        <v>1697</v>
      </c>
    </row>
    <row r="13" spans="2:16" ht="36" x14ac:dyDescent="0.2">
      <c r="D13" s="116" t="s">
        <v>1672</v>
      </c>
      <c r="E13" s="117" t="s">
        <v>1673</v>
      </c>
      <c r="G13" s="116" t="s">
        <v>1685</v>
      </c>
      <c r="H13" s="117">
        <v>0</v>
      </c>
      <c r="J13" s="116" t="s">
        <v>1698</v>
      </c>
      <c r="K13" s="117" t="s">
        <v>1663</v>
      </c>
      <c r="L13" s="117" t="s">
        <v>1699</v>
      </c>
      <c r="M13" s="117" t="s">
        <v>1700</v>
      </c>
    </row>
    <row r="14" spans="2:16" ht="36" x14ac:dyDescent="0.2">
      <c r="D14" s="116" t="s">
        <v>1674</v>
      </c>
      <c r="E14" s="117" t="s">
        <v>1675</v>
      </c>
      <c r="G14" s="116" t="s">
        <v>1686</v>
      </c>
      <c r="H14" s="117" t="s">
        <v>1687</v>
      </c>
      <c r="J14" s="116" t="s">
        <v>1701</v>
      </c>
      <c r="K14" s="117" t="s">
        <v>1702</v>
      </c>
      <c r="L14" s="117" t="s">
        <v>1703</v>
      </c>
      <c r="M14" s="117" t="s">
        <v>1704</v>
      </c>
    </row>
    <row r="15" spans="2:16" ht="36" x14ac:dyDescent="0.2">
      <c r="D15" s="116" t="s">
        <v>1676</v>
      </c>
      <c r="E15" s="117" t="s">
        <v>1677</v>
      </c>
      <c r="G15" s="116" t="s">
        <v>1688</v>
      </c>
      <c r="H15" s="117" t="s">
        <v>1687</v>
      </c>
      <c r="J15" s="116" t="s">
        <v>1705</v>
      </c>
      <c r="K15" s="117" t="s">
        <v>1706</v>
      </c>
      <c r="L15" s="117" t="s">
        <v>1707</v>
      </c>
      <c r="M15" s="117" t="s">
        <v>1708</v>
      </c>
    </row>
    <row r="16" spans="2:16" ht="36" x14ac:dyDescent="0.2">
      <c r="D16" s="116" t="s">
        <v>1678</v>
      </c>
      <c r="E16" s="117" t="s">
        <v>1679</v>
      </c>
      <c r="G16" s="116" t="s">
        <v>1682</v>
      </c>
      <c r="H16" s="117" t="s">
        <v>1689</v>
      </c>
      <c r="J16" s="116" t="s">
        <v>1709</v>
      </c>
      <c r="K16" s="117" t="s">
        <v>1710</v>
      </c>
      <c r="L16" s="117" t="s">
        <v>1707</v>
      </c>
      <c r="M16" s="117" t="s">
        <v>1711</v>
      </c>
    </row>
    <row r="17" spans="4:13" ht="120" x14ac:dyDescent="0.2">
      <c r="D17" s="116" t="s">
        <v>1680</v>
      </c>
      <c r="E17" s="117" t="s">
        <v>1681</v>
      </c>
      <c r="G17" s="116" t="s">
        <v>1686</v>
      </c>
      <c r="H17" s="117">
        <v>0</v>
      </c>
      <c r="J17" s="116" t="s">
        <v>1712</v>
      </c>
      <c r="K17" s="117" t="s">
        <v>1713</v>
      </c>
      <c r="L17" s="117" t="s">
        <v>1714</v>
      </c>
      <c r="M17" s="117" t="s">
        <v>1715</v>
      </c>
    </row>
    <row r="18" spans="4:13" x14ac:dyDescent="0.2">
      <c r="D18" s="10"/>
      <c r="E18" s="10"/>
      <c r="G18" s="10"/>
      <c r="H18" s="10"/>
      <c r="J18" s="10"/>
      <c r="K18" s="10"/>
      <c r="L18" s="10"/>
      <c r="M18" s="10"/>
    </row>
    <row r="19" spans="4:13" x14ac:dyDescent="0.2">
      <c r="D19" s="10"/>
      <c r="E19" s="10"/>
      <c r="G19" s="10"/>
      <c r="H19" s="10"/>
      <c r="J19" s="10"/>
      <c r="K19" s="10"/>
      <c r="L19" s="10"/>
      <c r="M19" s="10"/>
    </row>
    <row r="20" spans="4:13" x14ac:dyDescent="0.2">
      <c r="D20" s="10"/>
      <c r="E20" s="10"/>
      <c r="G20" s="10"/>
      <c r="H20" s="10"/>
      <c r="J20" s="10"/>
      <c r="K20" s="10"/>
      <c r="L20" s="10"/>
      <c r="M20" s="10"/>
    </row>
    <row r="21" spans="4:13" x14ac:dyDescent="0.2">
      <c r="D21" s="10"/>
      <c r="E21" s="10"/>
      <c r="G21" s="10"/>
      <c r="H21" s="10"/>
      <c r="J21" s="10"/>
      <c r="K21" s="10"/>
      <c r="L21" s="10"/>
      <c r="M21" s="10"/>
    </row>
    <row r="22" spans="4:13" x14ac:dyDescent="0.2">
      <c r="D22" s="10"/>
      <c r="E22" s="10"/>
      <c r="G22" s="10"/>
      <c r="H22" s="10"/>
      <c r="J22" s="10"/>
      <c r="K22" s="10"/>
      <c r="L22" s="10"/>
      <c r="M22" s="10"/>
    </row>
    <row r="23" spans="4:13" x14ac:dyDescent="0.2">
      <c r="D23" s="10"/>
      <c r="E23" s="10"/>
      <c r="G23" s="10"/>
      <c r="H23" s="10"/>
      <c r="J23" s="10"/>
      <c r="K23" s="10"/>
      <c r="L23" s="10"/>
      <c r="M23" s="10"/>
    </row>
    <row r="24" spans="4:13" x14ac:dyDescent="0.2">
      <c r="D24" s="10"/>
      <c r="E24" s="10"/>
      <c r="G24" s="10"/>
      <c r="H24" s="10"/>
      <c r="J24" s="10"/>
      <c r="K24" s="10"/>
      <c r="L24" s="10"/>
      <c r="M24" s="10"/>
    </row>
    <row r="25" spans="4:13" x14ac:dyDescent="0.2">
      <c r="D25" s="10"/>
      <c r="E25" s="10"/>
      <c r="G25" s="10"/>
      <c r="H25" s="10"/>
      <c r="J25" s="10"/>
      <c r="K25" s="10"/>
      <c r="L25" s="10"/>
      <c r="M25" s="10"/>
    </row>
    <row r="26" spans="4:13" x14ac:dyDescent="0.2">
      <c r="D26" s="10"/>
      <c r="E26" s="10"/>
      <c r="G26" s="10"/>
      <c r="H26" s="10"/>
      <c r="J26" s="10"/>
      <c r="K26" s="10"/>
      <c r="L26" s="10"/>
      <c r="M26" s="10"/>
    </row>
    <row r="27" spans="4:13" x14ac:dyDescent="0.2">
      <c r="D27" s="10"/>
      <c r="E27" s="10"/>
      <c r="G27" s="10"/>
      <c r="H27" s="10"/>
      <c r="J27" s="10"/>
      <c r="K27" s="10"/>
      <c r="L27" s="10"/>
      <c r="M27" s="10"/>
    </row>
    <row r="28" spans="4:13" x14ac:dyDescent="0.2">
      <c r="D28" s="10"/>
      <c r="E28" s="10"/>
      <c r="G28" s="10"/>
      <c r="H28" s="10"/>
      <c r="J28" s="10"/>
      <c r="K28" s="10"/>
      <c r="L28" s="10"/>
      <c r="M28" s="10"/>
    </row>
    <row r="29" spans="4:13" x14ac:dyDescent="0.2">
      <c r="D29" s="10"/>
      <c r="E29" s="10"/>
      <c r="G29" s="10"/>
      <c r="H29" s="10"/>
      <c r="J29" s="10"/>
      <c r="K29" s="10"/>
      <c r="L29" s="10"/>
      <c r="M29" s="10"/>
    </row>
    <row r="30" spans="4:13" x14ac:dyDescent="0.2">
      <c r="D30" s="10"/>
      <c r="E30" s="10"/>
      <c r="G30" s="10"/>
      <c r="H30" s="10"/>
      <c r="J30" s="10"/>
      <c r="K30" s="10"/>
      <c r="L30" s="10"/>
      <c r="M30" s="10"/>
    </row>
    <row r="31" spans="4:13" x14ac:dyDescent="0.2">
      <c r="D31" s="10"/>
      <c r="E31" s="10"/>
      <c r="G31" s="10"/>
      <c r="H31" s="10"/>
      <c r="J31" s="10"/>
      <c r="K31" s="10"/>
      <c r="L31" s="10"/>
      <c r="M31" s="10"/>
    </row>
    <row r="32" spans="4:13" x14ac:dyDescent="0.2">
      <c r="D32" s="10"/>
      <c r="E32" s="10"/>
      <c r="G32" s="10"/>
      <c r="H32" s="10"/>
      <c r="J32" s="10"/>
      <c r="K32" s="10"/>
      <c r="L32" s="10"/>
      <c r="M32" s="10"/>
    </row>
    <row r="33" spans="4:13" x14ac:dyDescent="0.2">
      <c r="D33" s="10"/>
      <c r="E33" s="10"/>
      <c r="G33" s="10"/>
      <c r="H33" s="10"/>
      <c r="J33" s="10"/>
      <c r="K33" s="10"/>
      <c r="L33" s="10"/>
      <c r="M33" s="10"/>
    </row>
    <row r="34" spans="4:13" x14ac:dyDescent="0.2">
      <c r="D34" s="10"/>
      <c r="E34" s="10"/>
      <c r="G34" s="10"/>
      <c r="H34" s="10"/>
      <c r="J34" s="10"/>
      <c r="K34" s="10"/>
      <c r="L34" s="10"/>
      <c r="M34" s="10"/>
    </row>
    <row r="35" spans="4:13" x14ac:dyDescent="0.2">
      <c r="D35" s="10"/>
      <c r="E35" s="10"/>
      <c r="G35" s="10"/>
      <c r="H35" s="10"/>
      <c r="J35" s="10"/>
      <c r="K35" s="10"/>
      <c r="L35" s="10"/>
      <c r="M35" s="10"/>
    </row>
    <row r="103" spans="3:9" x14ac:dyDescent="0.2">
      <c r="I103" s="14"/>
    </row>
    <row r="104" spans="3:9" x14ac:dyDescent="0.2">
      <c r="F104" s="14"/>
    </row>
    <row r="105" spans="3:9" x14ac:dyDescent="0.2">
      <c r="C105" s="14"/>
    </row>
  </sheetData>
  <protectedRanges>
    <protectedRange sqref="B10:M10 B18:M1030 B11:C17 F11:F17 I11:I17" name="Range1"/>
    <protectedRange sqref="D11:E17" name="Range1_1"/>
    <protectedRange sqref="G11:H17" name="Range1_2"/>
    <protectedRange sqref="J11:M17" name="Range1_3"/>
  </protectedRanges>
  <mergeCells count="5">
    <mergeCell ref="G5:H5"/>
    <mergeCell ref="J5:M5"/>
    <mergeCell ref="D5:E5"/>
    <mergeCell ref="B2:K2"/>
    <mergeCell ref="D3: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E106"/>
  <sheetViews>
    <sheetView showGridLines="0" zoomScale="85" zoomScaleNormal="85" workbookViewId="0">
      <selection activeCell="C98" sqref="C98:E98"/>
    </sheetView>
  </sheetViews>
  <sheetFormatPr defaultColWidth="8.75" defaultRowHeight="15" x14ac:dyDescent="0.2"/>
  <cols>
    <col min="1" max="3" width="8.75" style="29"/>
    <col min="4" max="4" width="41.25" style="29" customWidth="1"/>
    <col min="5" max="5" width="93.5" style="31" customWidth="1"/>
    <col min="6" max="6" width="64.375" style="29" customWidth="1"/>
    <col min="7" max="16384" width="8.75" style="29"/>
  </cols>
  <sheetData>
    <row r="1" spans="2:5" ht="25.15" customHeight="1" x14ac:dyDescent="0.2">
      <c r="C1" s="18" t="s">
        <v>158</v>
      </c>
      <c r="D1" s="18"/>
      <c r="E1" s="28"/>
    </row>
    <row r="2" spans="2:5" ht="17.25" thickBot="1" x14ac:dyDescent="0.35">
      <c r="D2" s="30"/>
    </row>
    <row r="3" spans="2:5" ht="32.450000000000003" customHeight="1" thickBot="1" x14ac:dyDescent="0.25">
      <c r="B3" s="41" t="s">
        <v>159</v>
      </c>
      <c r="C3" s="41" t="s">
        <v>160</v>
      </c>
      <c r="D3" s="142" t="s">
        <v>161</v>
      </c>
      <c r="E3" s="143"/>
    </row>
    <row r="4" spans="2:5" ht="17.25" thickBot="1" x14ac:dyDescent="0.25">
      <c r="B4" s="146" t="s">
        <v>162</v>
      </c>
      <c r="C4" s="42">
        <v>1</v>
      </c>
      <c r="D4" s="32" t="s">
        <v>23</v>
      </c>
      <c r="E4" s="33" t="s">
        <v>163</v>
      </c>
    </row>
    <row r="5" spans="2:5" ht="17.25" thickBot="1" x14ac:dyDescent="0.25">
      <c r="B5" s="147"/>
      <c r="C5" s="42">
        <f>1+C4</f>
        <v>2</v>
      </c>
      <c r="D5" s="32" t="s">
        <v>24</v>
      </c>
      <c r="E5" s="33" t="s">
        <v>164</v>
      </c>
    </row>
    <row r="6" spans="2:5" ht="17.25" thickBot="1" x14ac:dyDescent="0.25">
      <c r="B6" s="147"/>
      <c r="C6" s="42">
        <f>1+C5</f>
        <v>3</v>
      </c>
      <c r="D6" s="32" t="s">
        <v>25</v>
      </c>
      <c r="E6" s="33" t="s">
        <v>164</v>
      </c>
    </row>
    <row r="7" spans="2:5" ht="75.75" thickBot="1" x14ac:dyDescent="0.25">
      <c r="B7" s="147"/>
      <c r="C7" s="42">
        <v>4</v>
      </c>
      <c r="D7" s="32" t="s">
        <v>26</v>
      </c>
      <c r="E7" s="33" t="s">
        <v>165</v>
      </c>
    </row>
    <row r="8" spans="2:5" ht="135.75" thickBot="1" x14ac:dyDescent="0.25">
      <c r="B8" s="146" t="s">
        <v>166</v>
      </c>
      <c r="C8" s="42">
        <v>1</v>
      </c>
      <c r="D8" s="32" t="s">
        <v>167</v>
      </c>
      <c r="E8" s="33" t="s">
        <v>168</v>
      </c>
    </row>
    <row r="9" spans="2:5" ht="45.75" thickBot="1" x14ac:dyDescent="0.25">
      <c r="B9" s="147"/>
      <c r="C9" s="42">
        <v>2</v>
      </c>
      <c r="D9" s="32" t="s">
        <v>28</v>
      </c>
      <c r="E9" s="33" t="s">
        <v>169</v>
      </c>
    </row>
    <row r="10" spans="2:5" ht="60.75" thickBot="1" x14ac:dyDescent="0.25">
      <c r="B10" s="147"/>
      <c r="C10" s="42">
        <v>3</v>
      </c>
      <c r="D10" s="32" t="s">
        <v>29</v>
      </c>
      <c r="E10" s="33" t="s">
        <v>170</v>
      </c>
    </row>
    <row r="11" spans="2:5" ht="45.75" thickBot="1" x14ac:dyDescent="0.25">
      <c r="B11" s="147"/>
      <c r="C11" s="42">
        <v>4</v>
      </c>
      <c r="D11" s="32" t="s">
        <v>30</v>
      </c>
      <c r="E11" s="33" t="s">
        <v>171</v>
      </c>
    </row>
    <row r="12" spans="2:5" ht="45.75" thickBot="1" x14ac:dyDescent="0.25">
      <c r="B12" s="147"/>
      <c r="C12" s="42">
        <v>5</v>
      </c>
      <c r="D12" s="32" t="s">
        <v>31</v>
      </c>
      <c r="E12" s="33" t="s">
        <v>172</v>
      </c>
    </row>
    <row r="13" spans="2:5" ht="30.75" thickBot="1" x14ac:dyDescent="0.25">
      <c r="B13" s="148"/>
      <c r="C13" s="42">
        <v>6</v>
      </c>
      <c r="D13" s="32" t="s">
        <v>32</v>
      </c>
      <c r="E13" s="33" t="s">
        <v>173</v>
      </c>
    </row>
    <row r="14" spans="2:5" ht="30.75" thickBot="1" x14ac:dyDescent="0.25">
      <c r="B14" s="146" t="s">
        <v>174</v>
      </c>
      <c r="C14" s="42">
        <v>1</v>
      </c>
      <c r="D14" s="32" t="s">
        <v>33</v>
      </c>
      <c r="E14" s="33" t="s">
        <v>175</v>
      </c>
    </row>
    <row r="15" spans="2:5" ht="30.75" thickBot="1" x14ac:dyDescent="0.25">
      <c r="B15" s="147"/>
      <c r="C15" s="42">
        <v>2</v>
      </c>
      <c r="D15" s="32" t="s">
        <v>34</v>
      </c>
      <c r="E15" s="33" t="s">
        <v>176</v>
      </c>
    </row>
    <row r="16" spans="2:5" ht="46.15" customHeight="1" thickBot="1" x14ac:dyDescent="0.25">
      <c r="B16" s="147"/>
      <c r="C16" s="42">
        <v>3</v>
      </c>
      <c r="D16" s="32" t="s">
        <v>35</v>
      </c>
      <c r="E16" s="33" t="s">
        <v>177</v>
      </c>
    </row>
    <row r="17" spans="2:5" ht="45.75" thickBot="1" x14ac:dyDescent="0.25">
      <c r="B17" s="147"/>
      <c r="C17" s="42">
        <v>4</v>
      </c>
      <c r="D17" s="32" t="s">
        <v>178</v>
      </c>
      <c r="E17" s="33"/>
    </row>
    <row r="18" spans="2:5" ht="45.75" thickBot="1" x14ac:dyDescent="0.25">
      <c r="B18" s="146" t="s">
        <v>179</v>
      </c>
      <c r="C18" s="42">
        <v>1</v>
      </c>
      <c r="D18" s="32" t="s">
        <v>37</v>
      </c>
      <c r="E18" s="33" t="s">
        <v>180</v>
      </c>
    </row>
    <row r="19" spans="2:5" ht="36.75" customHeight="1" thickBot="1" x14ac:dyDescent="0.25">
      <c r="B19" s="147"/>
      <c r="C19" s="42">
        <v>2</v>
      </c>
      <c r="D19" s="32" t="s">
        <v>38</v>
      </c>
      <c r="E19" s="33" t="s">
        <v>181</v>
      </c>
    </row>
    <row r="20" spans="2:5" ht="17.25" thickBot="1" x14ac:dyDescent="0.25">
      <c r="B20" s="147"/>
      <c r="C20" s="42">
        <v>3</v>
      </c>
      <c r="D20" s="32" t="s">
        <v>39</v>
      </c>
      <c r="E20" s="33" t="s">
        <v>182</v>
      </c>
    </row>
    <row r="21" spans="2:5" ht="30.75" thickBot="1" x14ac:dyDescent="0.25">
      <c r="B21" s="147"/>
      <c r="C21" s="42">
        <v>4</v>
      </c>
      <c r="D21" s="32" t="s">
        <v>183</v>
      </c>
      <c r="E21" s="33" t="s">
        <v>184</v>
      </c>
    </row>
    <row r="22" spans="2:5" ht="30.75" thickBot="1" x14ac:dyDescent="0.25">
      <c r="B22" s="147"/>
      <c r="C22" s="42">
        <v>5</v>
      </c>
      <c r="D22" s="32" t="s">
        <v>41</v>
      </c>
      <c r="E22" s="33" t="s">
        <v>184</v>
      </c>
    </row>
    <row r="23" spans="2:5" ht="30" x14ac:dyDescent="0.2">
      <c r="B23" s="147"/>
      <c r="C23" s="65">
        <v>6</v>
      </c>
      <c r="D23" s="32" t="s">
        <v>42</v>
      </c>
      <c r="E23" s="33" t="s">
        <v>185</v>
      </c>
    </row>
    <row r="24" spans="2:5" ht="60" x14ac:dyDescent="0.2">
      <c r="B24" s="149" t="s">
        <v>186</v>
      </c>
      <c r="C24" s="78" t="s">
        <v>187</v>
      </c>
      <c r="D24" s="32" t="s">
        <v>188</v>
      </c>
      <c r="E24" s="33" t="s">
        <v>189</v>
      </c>
    </row>
    <row r="25" spans="2:5" ht="30" x14ac:dyDescent="0.2">
      <c r="B25" s="149"/>
      <c r="C25" s="78" t="s">
        <v>190</v>
      </c>
      <c r="D25" s="32" t="s">
        <v>191</v>
      </c>
      <c r="E25" s="32" t="s">
        <v>192</v>
      </c>
    </row>
    <row r="26" spans="2:5" ht="30" x14ac:dyDescent="0.2">
      <c r="B26" s="149"/>
      <c r="C26" s="78" t="s">
        <v>193</v>
      </c>
      <c r="D26" s="32" t="s">
        <v>194</v>
      </c>
      <c r="E26" s="32" t="s">
        <v>195</v>
      </c>
    </row>
    <row r="27" spans="2:5" ht="15" customHeight="1" x14ac:dyDescent="0.2"/>
    <row r="28" spans="2:5" ht="15.6" customHeight="1" thickBot="1" x14ac:dyDescent="0.25"/>
    <row r="29" spans="2:5" ht="33" customHeight="1" thickBot="1" x14ac:dyDescent="0.25">
      <c r="B29" s="79" t="s">
        <v>159</v>
      </c>
      <c r="C29" s="41" t="s">
        <v>160</v>
      </c>
      <c r="D29" s="142" t="s">
        <v>196</v>
      </c>
      <c r="E29" s="143"/>
    </row>
    <row r="30" spans="2:5" ht="75.75" thickBot="1" x14ac:dyDescent="0.25">
      <c r="B30" s="146" t="s">
        <v>162</v>
      </c>
      <c r="C30" s="42">
        <v>1</v>
      </c>
      <c r="D30" s="36" t="s">
        <v>88</v>
      </c>
      <c r="E30" s="37" t="s">
        <v>197</v>
      </c>
    </row>
    <row r="31" spans="2:5" ht="17.25" thickBot="1" x14ac:dyDescent="0.25">
      <c r="B31" s="147"/>
      <c r="C31" s="42">
        <f>1+C30</f>
        <v>2</v>
      </c>
      <c r="D31" s="32" t="s">
        <v>89</v>
      </c>
      <c r="E31" s="33" t="s">
        <v>164</v>
      </c>
    </row>
    <row r="32" spans="2:5" ht="17.25" thickBot="1" x14ac:dyDescent="0.25">
      <c r="B32" s="147"/>
      <c r="C32" s="42">
        <f>1+C31</f>
        <v>3</v>
      </c>
      <c r="D32" s="32" t="s">
        <v>90</v>
      </c>
      <c r="E32" s="33" t="s">
        <v>164</v>
      </c>
    </row>
    <row r="33" spans="2:5" ht="66.75" customHeight="1" thickBot="1" x14ac:dyDescent="0.25">
      <c r="B33" s="148"/>
      <c r="C33" s="42">
        <v>4</v>
      </c>
      <c r="D33" s="32" t="s">
        <v>26</v>
      </c>
      <c r="E33" s="33" t="s">
        <v>198</v>
      </c>
    </row>
    <row r="34" spans="2:5" ht="94.5" customHeight="1" thickBot="1" x14ac:dyDescent="0.25">
      <c r="B34" s="146" t="s">
        <v>166</v>
      </c>
      <c r="C34" s="42">
        <v>1</v>
      </c>
      <c r="D34" s="32" t="s">
        <v>91</v>
      </c>
      <c r="E34" s="33" t="s">
        <v>199</v>
      </c>
    </row>
    <row r="35" spans="2:5" ht="30.75" thickBot="1" x14ac:dyDescent="0.25">
      <c r="B35" s="147"/>
      <c r="C35" s="42">
        <v>2</v>
      </c>
      <c r="D35" s="32" t="s">
        <v>92</v>
      </c>
      <c r="E35" s="33" t="s">
        <v>200</v>
      </c>
    </row>
    <row r="36" spans="2:5" ht="30.75" thickBot="1" x14ac:dyDescent="0.25">
      <c r="B36" s="147"/>
      <c r="C36" s="42">
        <v>3</v>
      </c>
      <c r="D36" s="32" t="s">
        <v>93</v>
      </c>
      <c r="E36" s="33" t="s">
        <v>201</v>
      </c>
    </row>
    <row r="37" spans="2:5" ht="30.75" thickBot="1" x14ac:dyDescent="0.25">
      <c r="B37" s="147"/>
      <c r="C37" s="42">
        <v>4</v>
      </c>
      <c r="D37" s="32" t="s">
        <v>94</v>
      </c>
      <c r="E37" s="33" t="s">
        <v>202</v>
      </c>
    </row>
    <row r="38" spans="2:5" ht="30.75" thickBot="1" x14ac:dyDescent="0.25">
      <c r="B38" s="147"/>
      <c r="C38" s="42">
        <v>5</v>
      </c>
      <c r="D38" s="32" t="s">
        <v>95</v>
      </c>
      <c r="E38" s="33" t="s">
        <v>203</v>
      </c>
    </row>
    <row r="39" spans="2:5" ht="17.25" thickBot="1" x14ac:dyDescent="0.25">
      <c r="B39" s="147"/>
      <c r="C39" s="42">
        <v>6</v>
      </c>
      <c r="D39" s="32" t="s">
        <v>96</v>
      </c>
      <c r="E39" s="33" t="s">
        <v>204</v>
      </c>
    </row>
    <row r="40" spans="2:5" ht="45.75" thickBot="1" x14ac:dyDescent="0.25">
      <c r="B40" s="147"/>
      <c r="C40" s="42">
        <v>7</v>
      </c>
      <c r="D40" s="32" t="s">
        <v>97</v>
      </c>
      <c r="E40" s="33" t="s">
        <v>205</v>
      </c>
    </row>
    <row r="41" spans="2:5" ht="204.75" customHeight="1" thickBot="1" x14ac:dyDescent="0.25">
      <c r="B41" s="147"/>
      <c r="C41" s="42">
        <v>8</v>
      </c>
      <c r="D41" s="32" t="s">
        <v>98</v>
      </c>
      <c r="E41" s="33" t="s">
        <v>206</v>
      </c>
    </row>
    <row r="42" spans="2:5" ht="91.5" customHeight="1" thickBot="1" x14ac:dyDescent="0.25">
      <c r="B42" s="148"/>
      <c r="C42" s="42">
        <v>9</v>
      </c>
      <c r="D42" s="80" t="s">
        <v>99</v>
      </c>
      <c r="E42" s="80" t="s">
        <v>207</v>
      </c>
    </row>
    <row r="43" spans="2:5" ht="37.5" customHeight="1" thickBot="1" x14ac:dyDescent="0.25">
      <c r="B43" s="146" t="s">
        <v>174</v>
      </c>
      <c r="C43" s="42">
        <v>1</v>
      </c>
      <c r="D43" s="32" t="s">
        <v>100</v>
      </c>
      <c r="E43" s="33" t="s">
        <v>208</v>
      </c>
    </row>
    <row r="44" spans="2:5" ht="30.75" thickBot="1" x14ac:dyDescent="0.25">
      <c r="B44" s="147"/>
      <c r="C44" s="42">
        <v>2</v>
      </c>
      <c r="D44" s="32" t="s">
        <v>101</v>
      </c>
      <c r="E44" s="33" t="s">
        <v>209</v>
      </c>
    </row>
    <row r="45" spans="2:5" ht="30.75" thickBot="1" x14ac:dyDescent="0.25">
      <c r="B45" s="148"/>
      <c r="C45" s="42">
        <v>3</v>
      </c>
      <c r="D45" s="32" t="s">
        <v>102</v>
      </c>
      <c r="E45" s="33" t="s">
        <v>209</v>
      </c>
    </row>
    <row r="46" spans="2:5" ht="30.75" thickBot="1" x14ac:dyDescent="0.25">
      <c r="B46" s="146" t="s">
        <v>179</v>
      </c>
      <c r="C46" s="42">
        <v>1</v>
      </c>
      <c r="D46" s="32" t="s">
        <v>210</v>
      </c>
      <c r="E46" s="33" t="s">
        <v>211</v>
      </c>
    </row>
    <row r="47" spans="2:5" ht="57" customHeight="1" thickBot="1" x14ac:dyDescent="0.25">
      <c r="B47" s="147"/>
      <c r="C47" s="42">
        <v>2</v>
      </c>
      <c r="D47" s="32" t="s">
        <v>212</v>
      </c>
      <c r="E47" s="33" t="s">
        <v>213</v>
      </c>
    </row>
    <row r="48" spans="2:5" ht="133.5" customHeight="1" thickBot="1" x14ac:dyDescent="0.25">
      <c r="B48" s="147"/>
      <c r="C48" s="42">
        <v>3</v>
      </c>
      <c r="D48" s="32" t="s">
        <v>214</v>
      </c>
      <c r="E48" s="33" t="s">
        <v>215</v>
      </c>
    </row>
    <row r="49" spans="2:5" ht="105.75" thickBot="1" x14ac:dyDescent="0.25">
      <c r="B49" s="148"/>
      <c r="C49" s="42">
        <v>4</v>
      </c>
      <c r="D49" s="32" t="s">
        <v>216</v>
      </c>
      <c r="E49" s="33" t="s">
        <v>217</v>
      </c>
    </row>
    <row r="50" spans="2:5" ht="45.75" thickBot="1" x14ac:dyDescent="0.25">
      <c r="B50" s="146" t="s">
        <v>218</v>
      </c>
      <c r="C50" s="42">
        <v>1</v>
      </c>
      <c r="D50" s="81" t="s">
        <v>219</v>
      </c>
      <c r="E50" s="80" t="s">
        <v>220</v>
      </c>
    </row>
    <row r="51" spans="2:5" ht="60.75" thickBot="1" x14ac:dyDescent="0.25">
      <c r="B51" s="148"/>
      <c r="C51" s="42">
        <v>2</v>
      </c>
      <c r="D51" s="81" t="s">
        <v>108</v>
      </c>
      <c r="E51" s="80" t="s">
        <v>221</v>
      </c>
    </row>
    <row r="52" spans="2:5" ht="51" customHeight="1" thickBot="1" x14ac:dyDescent="0.25">
      <c r="B52" s="43" t="s">
        <v>222</v>
      </c>
      <c r="C52" s="42">
        <v>1</v>
      </c>
      <c r="D52" s="32" t="s">
        <v>223</v>
      </c>
      <c r="E52" s="33" t="s">
        <v>109</v>
      </c>
    </row>
    <row r="53" spans="2:5" ht="75" x14ac:dyDescent="0.2">
      <c r="B53" s="149" t="s">
        <v>224</v>
      </c>
      <c r="C53" s="78" t="s">
        <v>225</v>
      </c>
      <c r="D53" s="32" t="s">
        <v>188</v>
      </c>
      <c r="E53" s="33" t="s">
        <v>226</v>
      </c>
    </row>
    <row r="54" spans="2:5" ht="99.75" customHeight="1" x14ac:dyDescent="0.2">
      <c r="B54" s="149"/>
      <c r="C54" s="78" t="s">
        <v>227</v>
      </c>
      <c r="D54" s="32" t="s">
        <v>228</v>
      </c>
      <c r="E54" s="33" t="s">
        <v>229</v>
      </c>
    </row>
    <row r="55" spans="2:5" ht="30" x14ac:dyDescent="0.2">
      <c r="B55" s="149"/>
      <c r="C55" s="78" t="s">
        <v>230</v>
      </c>
      <c r="D55" s="32" t="s">
        <v>191</v>
      </c>
      <c r="E55" s="32" t="s">
        <v>192</v>
      </c>
    </row>
    <row r="56" spans="2:5" ht="30.75" thickBot="1" x14ac:dyDescent="0.25">
      <c r="B56" s="149"/>
      <c r="C56" s="78" t="s">
        <v>231</v>
      </c>
      <c r="D56" s="32" t="s">
        <v>232</v>
      </c>
      <c r="E56" s="32" t="s">
        <v>233</v>
      </c>
    </row>
    <row r="57" spans="2:5" ht="180.75" thickBot="1" x14ac:dyDescent="0.25">
      <c r="B57" s="43" t="s">
        <v>234</v>
      </c>
      <c r="C57" s="42" t="s">
        <v>235</v>
      </c>
      <c r="D57" s="32" t="s">
        <v>236</v>
      </c>
      <c r="E57" s="32" t="s">
        <v>237</v>
      </c>
    </row>
    <row r="58" spans="2:5" ht="180.75" thickBot="1" x14ac:dyDescent="0.25">
      <c r="B58" s="43" t="s">
        <v>238</v>
      </c>
      <c r="C58" s="42" t="s">
        <v>235</v>
      </c>
      <c r="D58" s="32" t="s">
        <v>239</v>
      </c>
      <c r="E58" s="32" t="s">
        <v>240</v>
      </c>
    </row>
    <row r="59" spans="2:5" ht="180.75" thickBot="1" x14ac:dyDescent="0.25">
      <c r="B59" s="43" t="s">
        <v>241</v>
      </c>
      <c r="C59" s="42" t="s">
        <v>235</v>
      </c>
      <c r="D59" s="32" t="s">
        <v>242</v>
      </c>
      <c r="E59" s="32" t="s">
        <v>243</v>
      </c>
    </row>
    <row r="60" spans="2:5" ht="222" customHeight="1" thickBot="1" x14ac:dyDescent="0.25">
      <c r="B60" s="43" t="s">
        <v>244</v>
      </c>
      <c r="C60" s="42" t="s">
        <v>235</v>
      </c>
      <c r="D60" s="32" t="s">
        <v>245</v>
      </c>
      <c r="E60" s="32" t="s">
        <v>246</v>
      </c>
    </row>
    <row r="61" spans="2:5" ht="195.75" thickBot="1" x14ac:dyDescent="0.25">
      <c r="B61" s="43" t="s">
        <v>247</v>
      </c>
      <c r="C61" s="42" t="s">
        <v>248</v>
      </c>
      <c r="D61" s="32" t="s">
        <v>249</v>
      </c>
      <c r="E61" s="32" t="s">
        <v>237</v>
      </c>
    </row>
    <row r="62" spans="2:5" ht="195.75" thickBot="1" x14ac:dyDescent="0.25">
      <c r="B62" s="43" t="s">
        <v>250</v>
      </c>
      <c r="C62" s="42" t="s">
        <v>248</v>
      </c>
      <c r="D62" s="32" t="s">
        <v>249</v>
      </c>
      <c r="E62" s="32" t="s">
        <v>251</v>
      </c>
    </row>
    <row r="63" spans="2:5" ht="195.75" thickBot="1" x14ac:dyDescent="0.25">
      <c r="B63" s="43" t="s">
        <v>252</v>
      </c>
      <c r="C63" s="42" t="s">
        <v>248</v>
      </c>
      <c r="D63" s="32" t="s">
        <v>249</v>
      </c>
      <c r="E63" s="32" t="s">
        <v>253</v>
      </c>
    </row>
    <row r="64" spans="2:5" ht="240" customHeight="1" thickBot="1" x14ac:dyDescent="0.25">
      <c r="B64" s="43" t="s">
        <v>254</v>
      </c>
      <c r="C64" s="42" t="s">
        <v>248</v>
      </c>
      <c r="D64" s="32" t="s">
        <v>249</v>
      </c>
      <c r="E64" s="32" t="s">
        <v>246</v>
      </c>
    </row>
    <row r="66" spans="2:5" ht="15.75" thickBot="1" x14ac:dyDescent="0.25"/>
    <row r="67" spans="2:5" ht="31.15" customHeight="1" thickBot="1" x14ac:dyDescent="0.25">
      <c r="B67" s="79" t="s">
        <v>159</v>
      </c>
      <c r="C67" s="41" t="s">
        <v>160</v>
      </c>
      <c r="D67" s="142" t="s">
        <v>255</v>
      </c>
      <c r="E67" s="143"/>
    </row>
    <row r="68" spans="2:5" ht="17.25" thickBot="1" x14ac:dyDescent="0.25">
      <c r="B68" s="146" t="s">
        <v>162</v>
      </c>
      <c r="C68" s="42">
        <v>1</v>
      </c>
      <c r="D68" s="32" t="s">
        <v>23</v>
      </c>
      <c r="E68" s="33" t="s">
        <v>256</v>
      </c>
    </row>
    <row r="69" spans="2:5" ht="17.25" thickBot="1" x14ac:dyDescent="0.25">
      <c r="B69" s="147"/>
      <c r="C69" s="42">
        <f>1+C68</f>
        <v>2</v>
      </c>
      <c r="D69" s="32" t="s">
        <v>257</v>
      </c>
      <c r="E69" s="33" t="s">
        <v>258</v>
      </c>
    </row>
    <row r="70" spans="2:5" ht="17.25" thickBot="1" x14ac:dyDescent="0.25">
      <c r="B70" s="147"/>
      <c r="C70" s="42">
        <f>1+C69</f>
        <v>3</v>
      </c>
      <c r="D70" s="32" t="s">
        <v>259</v>
      </c>
      <c r="E70" s="33" t="s">
        <v>258</v>
      </c>
    </row>
    <row r="71" spans="2:5" ht="80.25" customHeight="1" thickBot="1" x14ac:dyDescent="0.25">
      <c r="B71" s="148"/>
      <c r="C71" s="42">
        <v>4</v>
      </c>
      <c r="D71" s="32" t="s">
        <v>26</v>
      </c>
      <c r="E71" s="33" t="s">
        <v>198</v>
      </c>
    </row>
    <row r="72" spans="2:5" ht="249.75" customHeight="1" thickBot="1" x14ac:dyDescent="0.25">
      <c r="B72" s="146" t="s">
        <v>166</v>
      </c>
      <c r="C72" s="42">
        <v>1</v>
      </c>
      <c r="D72" s="32" t="s">
        <v>167</v>
      </c>
      <c r="E72" s="33" t="s">
        <v>260</v>
      </c>
    </row>
    <row r="73" spans="2:5" ht="32.25" customHeight="1" thickBot="1" x14ac:dyDescent="0.25">
      <c r="B73" s="148"/>
      <c r="C73" s="42">
        <v>2</v>
      </c>
      <c r="D73" s="32" t="s">
        <v>32</v>
      </c>
      <c r="E73" s="33" t="s">
        <v>261</v>
      </c>
    </row>
    <row r="74" spans="2:5" ht="34.9" customHeight="1" x14ac:dyDescent="0.2">
      <c r="D74" s="167" t="s">
        <v>262</v>
      </c>
      <c r="E74" s="168"/>
    </row>
    <row r="76" spans="2:5" ht="15.75" thickBot="1" x14ac:dyDescent="0.25"/>
    <row r="77" spans="2:5" ht="29.45" customHeight="1" thickBot="1" x14ac:dyDescent="0.25">
      <c r="D77" s="144" t="s">
        <v>32</v>
      </c>
      <c r="E77" s="145" t="s">
        <v>263</v>
      </c>
    </row>
    <row r="78" spans="2:5" x14ac:dyDescent="0.2">
      <c r="D78" s="32" t="s">
        <v>264</v>
      </c>
      <c r="E78" s="38" t="s">
        <v>265</v>
      </c>
    </row>
    <row r="79" spans="2:5" x14ac:dyDescent="0.2">
      <c r="D79" s="32" t="s">
        <v>266</v>
      </c>
      <c r="E79" s="38" t="s">
        <v>267</v>
      </c>
    </row>
    <row r="80" spans="2:5" ht="30" x14ac:dyDescent="0.2">
      <c r="D80" s="32" t="s">
        <v>268</v>
      </c>
      <c r="E80" s="38" t="s">
        <v>269</v>
      </c>
    </row>
    <row r="81" spans="2:5" x14ac:dyDescent="0.2">
      <c r="D81" s="32" t="s">
        <v>270</v>
      </c>
      <c r="E81" s="38" t="s">
        <v>271</v>
      </c>
    </row>
    <row r="82" spans="2:5" x14ac:dyDescent="0.2">
      <c r="D82" s="32" t="s">
        <v>272</v>
      </c>
      <c r="E82" s="38" t="s">
        <v>273</v>
      </c>
    </row>
    <row r="83" spans="2:5" ht="15.75" thickBot="1" x14ac:dyDescent="0.25">
      <c r="D83" s="34" t="s">
        <v>274</v>
      </c>
      <c r="E83" s="39" t="s">
        <v>275</v>
      </c>
    </row>
    <row r="84" spans="2:5" ht="30.6" customHeight="1" thickBot="1" x14ac:dyDescent="0.25">
      <c r="D84" s="162" t="s">
        <v>276</v>
      </c>
      <c r="E84" s="163"/>
    </row>
    <row r="88" spans="2:5" ht="15.75" thickBot="1" x14ac:dyDescent="0.25"/>
    <row r="89" spans="2:5" ht="33.6" customHeight="1" thickBot="1" x14ac:dyDescent="0.25">
      <c r="B89" s="79" t="s">
        <v>159</v>
      </c>
      <c r="C89" s="41" t="s">
        <v>160</v>
      </c>
      <c r="D89" s="165" t="s">
        <v>277</v>
      </c>
      <c r="E89" s="166"/>
    </row>
    <row r="90" spans="2:5" ht="56.25" customHeight="1" thickBot="1" x14ac:dyDescent="0.25">
      <c r="B90" s="146" t="s">
        <v>162</v>
      </c>
      <c r="C90" s="42">
        <v>1</v>
      </c>
      <c r="D90" s="32" t="s">
        <v>278</v>
      </c>
      <c r="E90" s="33" t="s">
        <v>279</v>
      </c>
    </row>
    <row r="91" spans="2:5" ht="17.25" thickBot="1" x14ac:dyDescent="0.25">
      <c r="B91" s="148"/>
      <c r="C91" s="42">
        <f>1+C90</f>
        <v>2</v>
      </c>
      <c r="D91" s="32" t="s">
        <v>147</v>
      </c>
      <c r="E91" s="33" t="s">
        <v>280</v>
      </c>
    </row>
    <row r="92" spans="2:5" ht="45.75" thickBot="1" x14ac:dyDescent="0.25">
      <c r="B92" s="146" t="s">
        <v>166</v>
      </c>
      <c r="C92" s="42">
        <v>1</v>
      </c>
      <c r="D92" s="32" t="s">
        <v>148</v>
      </c>
      <c r="E92" s="33" t="s">
        <v>281</v>
      </c>
    </row>
    <row r="93" spans="2:5" ht="69.599999999999994" customHeight="1" thickBot="1" x14ac:dyDescent="0.25">
      <c r="B93" s="148"/>
      <c r="C93" s="42">
        <v>2</v>
      </c>
      <c r="D93" s="32" t="s">
        <v>282</v>
      </c>
      <c r="E93" s="33" t="s">
        <v>283</v>
      </c>
    </row>
    <row r="94" spans="2:5" ht="30.75" thickBot="1" x14ac:dyDescent="0.25">
      <c r="B94" s="146" t="s">
        <v>174</v>
      </c>
      <c r="C94" s="42">
        <v>1</v>
      </c>
      <c r="D94" s="32" t="s">
        <v>150</v>
      </c>
      <c r="E94" s="33" t="s">
        <v>284</v>
      </c>
    </row>
    <row r="95" spans="2:5" ht="30.75" thickBot="1" x14ac:dyDescent="0.25">
      <c r="B95" s="147"/>
      <c r="C95" s="42">
        <v>2</v>
      </c>
      <c r="D95" s="32" t="s">
        <v>151</v>
      </c>
      <c r="E95" s="33" t="s">
        <v>285</v>
      </c>
    </row>
    <row r="96" spans="2:5" ht="71.25" customHeight="1" thickBot="1" x14ac:dyDescent="0.25">
      <c r="B96" s="147"/>
      <c r="C96" s="42">
        <v>3</v>
      </c>
      <c r="D96" s="32" t="s">
        <v>152</v>
      </c>
      <c r="E96" s="33" t="s">
        <v>286</v>
      </c>
    </row>
    <row r="97" spans="2:5" ht="37.9" customHeight="1" thickBot="1" x14ac:dyDescent="0.25">
      <c r="B97" s="148"/>
      <c r="C97" s="42">
        <v>4</v>
      </c>
      <c r="D97" s="34" t="s">
        <v>42</v>
      </c>
      <c r="E97" s="35" t="s">
        <v>287</v>
      </c>
    </row>
    <row r="98" spans="2:5" ht="177.75" customHeight="1" thickBot="1" x14ac:dyDescent="0.25">
      <c r="B98" s="44"/>
      <c r="C98" s="162" t="s">
        <v>288</v>
      </c>
      <c r="D98" s="163"/>
      <c r="E98" s="164"/>
    </row>
    <row r="99" spans="2:5" ht="16.5" x14ac:dyDescent="0.2">
      <c r="B99" s="44"/>
    </row>
    <row r="100" spans="2:5" ht="16.5" x14ac:dyDescent="0.2">
      <c r="B100" s="44"/>
    </row>
    <row r="102" spans="2:5" ht="45" customHeight="1" x14ac:dyDescent="0.2">
      <c r="B102" s="150" t="s">
        <v>289</v>
      </c>
      <c r="C102" s="151"/>
      <c r="D102" s="152"/>
      <c r="E102" s="159" t="s">
        <v>290</v>
      </c>
    </row>
    <row r="103" spans="2:5" ht="45" customHeight="1" x14ac:dyDescent="0.2">
      <c r="B103" s="153"/>
      <c r="C103" s="154"/>
      <c r="D103" s="155"/>
      <c r="E103" s="160"/>
    </row>
    <row r="104" spans="2:5" ht="45" customHeight="1" x14ac:dyDescent="0.2">
      <c r="B104" s="153"/>
      <c r="C104" s="154"/>
      <c r="D104" s="155"/>
      <c r="E104" s="160"/>
    </row>
    <row r="105" spans="2:5" ht="15.6" customHeight="1" x14ac:dyDescent="0.2">
      <c r="B105" s="156"/>
      <c r="C105" s="157"/>
      <c r="D105" s="158"/>
      <c r="E105" s="161"/>
    </row>
    <row r="106" spans="2:5" ht="15.95" customHeight="1" x14ac:dyDescent="0.2"/>
  </sheetData>
  <mergeCells count="26">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 ref="D3:E3"/>
    <mergeCell ref="D29:E29"/>
    <mergeCell ref="D67:E67"/>
    <mergeCell ref="D77:E77"/>
    <mergeCell ref="B14:B17"/>
    <mergeCell ref="B18:B23"/>
    <mergeCell ref="B8:B13"/>
    <mergeCell ref="B24:B26"/>
    <mergeCell ref="B4:B7"/>
    <mergeCell ref="B30:B33"/>
  </mergeCells>
  <pageMargins left="0.7" right="0.7" top="0.75" bottom="0.75" header="0.3" footer="0.3"/>
  <pageSetup paperSize="9" scale="6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8"/>
  <sheetViews>
    <sheetView topLeftCell="B1" workbookViewId="0">
      <selection activeCell="E13" sqref="E13"/>
    </sheetView>
  </sheetViews>
  <sheetFormatPr defaultRowHeight="14.25" x14ac:dyDescent="0.2"/>
  <cols>
    <col min="2" max="2" width="20.25" customWidth="1"/>
    <col min="3" max="3" width="13.375" customWidth="1"/>
    <col min="4" max="4" width="15.625" bestFit="1" customWidth="1"/>
    <col min="5" max="5" width="15.625" customWidth="1"/>
  </cols>
  <sheetData>
    <row r="3" spans="2:6" ht="15" x14ac:dyDescent="0.25">
      <c r="B3" s="55" t="s">
        <v>291</v>
      </c>
      <c r="C3" s="55" t="s">
        <v>57</v>
      </c>
      <c r="D3" s="55" t="s">
        <v>292</v>
      </c>
      <c r="E3" s="55" t="s">
        <v>98</v>
      </c>
      <c r="F3" s="55" t="s">
        <v>293</v>
      </c>
    </row>
    <row r="4" spans="2:6" ht="15" x14ac:dyDescent="0.25">
      <c r="B4" t="s">
        <v>294</v>
      </c>
      <c r="C4" t="s">
        <v>65</v>
      </c>
      <c r="D4" s="63" t="s">
        <v>295</v>
      </c>
      <c r="E4" s="63" t="s">
        <v>296</v>
      </c>
      <c r="F4" s="63" t="s">
        <v>297</v>
      </c>
    </row>
    <row r="5" spans="2:6" ht="15" x14ac:dyDescent="0.25">
      <c r="B5" t="s">
        <v>298</v>
      </c>
      <c r="C5" t="s">
        <v>299</v>
      </c>
      <c r="D5" s="63" t="s">
        <v>300</v>
      </c>
      <c r="E5" s="63" t="s">
        <v>301</v>
      </c>
      <c r="F5" s="63" t="s">
        <v>302</v>
      </c>
    </row>
    <row r="6" spans="2:6" ht="15" x14ac:dyDescent="0.25">
      <c r="C6" t="s">
        <v>303</v>
      </c>
      <c r="D6" s="63" t="s">
        <v>304</v>
      </c>
      <c r="E6" s="63" t="s">
        <v>305</v>
      </c>
      <c r="F6" s="63" t="s">
        <v>306</v>
      </c>
    </row>
    <row r="7" spans="2:6" ht="15" x14ac:dyDescent="0.25">
      <c r="D7" s="63" t="s">
        <v>307</v>
      </c>
      <c r="E7" s="63" t="s">
        <v>308</v>
      </c>
      <c r="F7" s="63" t="s">
        <v>42</v>
      </c>
    </row>
    <row r="8" spans="2:6" ht="15" x14ac:dyDescent="0.25">
      <c r="D8" s="63" t="s">
        <v>42</v>
      </c>
      <c r="E8" s="63"/>
    </row>
  </sheetData>
  <pageMargins left="0.7" right="0.7" top="0.75" bottom="0.75" header="0.3" footer="0.3"/>
  <pageSetup paperSize="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0e5cfab-624c-4e44-8ff4-7cd112c8ab77" ContentTypeId="0x010100573134B1BDBFC74F8C2DBF70E4CDEAD4" PreviousValue="false"/>
</file>

<file path=customXml/item2.xml><?xml version="1.0" encoding="utf-8"?>
<p:properties xmlns:p="http://schemas.microsoft.com/office/2006/metadata/properties" xmlns:xsi="http://www.w3.org/2001/XMLSchema-instance" xmlns:pc="http://schemas.microsoft.com/office/infopath/2007/PartnerControls">
  <documentManagement>
    <TaxCatchAll xmlns="7041854e-4853-44f9-9e63-23b7acad5461">
      <Value>1924</Value>
      <Value>21</Value>
    </TaxCatchAll>
    <Follow-up xmlns="7041854e-4853-44f9-9e63-23b7acad5461">false</Follow-up>
    <j7c77f2a1a924badb0d621542422dc19 xmlns="7041854e-4853-44f9-9e63-23b7acad5461">
      <Terms xmlns="http://schemas.microsoft.com/office/infopath/2007/PartnerControls"/>
    </j7c77f2a1a924badb0d621542422dc19>
    <b128efbe498d4e38a73555a2e7be12ea xmlns="7041854e-4853-44f9-9e63-23b7acad5461">
      <Terms xmlns="http://schemas.microsoft.com/office/infopath/2007/PartnerControls"/>
    </b128efbe498d4e38a73555a2e7be12ea>
    <m279c8e365374608a4eb2bb657f838c2 xmlns="7041854e-4853-44f9-9e63-23b7acad5461">
      <Terms xmlns="http://schemas.microsoft.com/office/infopath/2007/PartnerControls"/>
    </m279c8e365374608a4eb2bb657f838c2>
    <a9250910d34f4f6d82af870f608babb6 xmlns="7041854e-4853-44f9-9e63-23b7acad5461">
      <Terms xmlns="http://schemas.microsoft.com/office/infopath/2007/PartnerControls"/>
    </a9250910d34f4f6d82af870f608babb6>
    <oe9d4f963f4c420b8d2b35d038476850 xmlns="7041854e-4853-44f9-9e63-23b7acad5461">
      <Terms xmlns="http://schemas.microsoft.com/office/infopath/2007/PartnerControls">
        <TermInfo xmlns="http://schemas.microsoft.com/office/infopath/2007/PartnerControls">
          <TermName>Develop policy framework for future asset investment and wholesale markets</TermName>
          <TermId>28b65d58-5c95-4727-8a1a-7d3a6874a817</TermId>
        </TermInfo>
      </Terms>
    </oe9d4f963f4c420b8d2b35d038476850>
    <f8aa492165544285b4c7fe9d1b6ad82c xmlns="7041854e-4853-44f9-9e63-23b7acad5461">
      <Terms xmlns="http://schemas.microsoft.com/office/infopath/2007/PartnerControls"/>
    </f8aa492165544285b4c7fe9d1b6ad82c>
    <b20f10deb29d4945907115b7b62c5b70 xmlns="7041854e-4853-44f9-9e63-23b7acad5461">
      <Terms xmlns="http://schemas.microsoft.com/office/infopath/2007/PartnerControls"/>
    </b20f10deb29d4945907115b7b62c5b70>
    <j014a7bd3fd34d828fc493e84f684b49 xmlns="7041854e-4853-44f9-9e63-23b7acad5461">
      <Terms xmlns="http://schemas.microsoft.com/office/infopath/2007/PartnerControls"/>
    </j014a7bd3fd34d828fc493e84f684b49>
    <b2faa34e97554b63aaaf45270201a270 xmlns="7041854e-4853-44f9-9e63-23b7acad5461">
      <Terms xmlns="http://schemas.microsoft.com/office/infopath/2007/PartnerControls"/>
    </b2faa34e97554b63aaaf45270201a270>
    <da4e9ae56afa494a84f353054bd212ec xmlns="7041854e-4853-44f9-9e63-23b7acad5461">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c2540f30-f875-494b-a43f-ebfb5017a6ad</TermId>
        </TermInfo>
      </Terms>
    </da4e9ae56afa494a84f353054bd212ec>
    <RelatedItem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573134B1BDBFC74F8C2DBF70E4CDEAD400136D4818EEAB324896DB2F9788758D2C" ma:contentTypeVersion="89" ma:contentTypeDescription="Create a new document" ma:contentTypeScope="" ma:versionID="e12de936de2243a8f2691e8bb6536543">
  <xsd:schema xmlns:xsd="http://www.w3.org/2001/XMLSchema" xmlns:xs="http://www.w3.org/2001/XMLSchema" xmlns:p="http://schemas.microsoft.com/office/2006/metadata/properties" xmlns:ns1="http://schemas.microsoft.com/sharepoint/v3" xmlns:ns2="7041854e-4853-44f9-9e63-23b7acad5461" targetNamespace="http://schemas.microsoft.com/office/2006/metadata/properties" ma:root="true" ma:fieldsID="51f123136cf5e0d5838f85e7bf4e3dd7" ns1:_="" ns2:_="">
    <xsd:import namespace="http://schemas.microsoft.com/sharepoint/v3"/>
    <xsd:import namespace="7041854e-4853-44f9-9e63-23b7acad5461"/>
    <xsd:element name="properties">
      <xsd:complexType>
        <xsd:sequence>
          <xsd:element name="documentManagement">
            <xsd:complexType>
              <xsd:all>
                <xsd:element ref="ns2:TaxCatchAll" minOccurs="0"/>
                <xsd:element ref="ns2:TaxCatchAllLabel" minOccurs="0"/>
                <xsd:element ref="ns2:oe9d4f963f4c420b8d2b35d038476850" minOccurs="0"/>
                <xsd:element ref="ns2:a9250910d34f4f6d82af870f608babb6" minOccurs="0"/>
                <xsd:element ref="ns2:da4e9ae56afa494a84f353054bd212ec" minOccurs="0"/>
                <xsd:element ref="ns2:j7c77f2a1a924badb0d621542422dc19" minOccurs="0"/>
                <xsd:element ref="ns2:b20f10deb29d4945907115b7b62c5b70" minOccurs="0"/>
                <xsd:element ref="ns2:f8aa492165544285b4c7fe9d1b6ad82c" minOccurs="0"/>
                <xsd:element ref="ns2:j014a7bd3fd34d828fc493e84f684b49" minOccurs="0"/>
                <xsd:element ref="ns2:b2faa34e97554b63aaaf45270201a270" minOccurs="0"/>
                <xsd:element ref="ns2:m279c8e365374608a4eb2bb657f838c2" minOccurs="0"/>
                <xsd:element ref="ns2:b128efbe498d4e38a73555a2e7be12ea" minOccurs="0"/>
                <xsd:element ref="ns1:RelatedItems" minOccurs="0"/>
                <xsd:element ref="ns2:Follow-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0"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41854e-4853-44f9-9e63-23b7acad54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da52b04-469a-4e7f-bcdd-dd5059019484}" ma:internalName="TaxCatchAll" ma:showField="CatchAllData"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da52b04-469a-4e7f-bcdd-dd5059019484}" ma:internalName="TaxCatchAllLabel" ma:readOnly="true" ma:showField="CatchAllDataLabel"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oe9d4f963f4c420b8d2b35d038476850" ma:index="10" ma:taxonomy="true" ma:internalName="oe9d4f963f4c420b8d2b35d038476850" ma:taxonomyFieldName="Project_x0020_Code" ma:displayName="Project Code" ma:readOnly="false" ma:default="" ma:fieldId="{8e9d4f96-3f4c-420b-8d2b-35d038476850}" ma:sspId="e0e5cfab-624c-4e44-8ff4-7cd112c8ab77" ma:termSetId="bc23a541-aea4-4435-a073-083f538ddda8" ma:anchorId="00000000-0000-0000-0000-000000000000" ma:open="false" ma:isKeyword="false">
      <xsd:complexType>
        <xsd:sequence>
          <xsd:element ref="pc:Terms" minOccurs="0" maxOccurs="1"/>
        </xsd:sequence>
      </xsd:complexType>
    </xsd:element>
    <xsd:element name="a9250910d34f4f6d82af870f608babb6" ma:index="12" nillable="true" ma:taxonomy="true" ma:internalName="a9250910d34f4f6d82af870f608babb6" ma:taxonomyFieldName="Stakeholder" ma:displayName="Stakeholder" ma:default="" ma:fieldId="{a9250910-d34f-4f6d-82af-870f608babb6}"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da4e9ae56afa494a84f353054bd212ec" ma:index="14" ma:taxonomy="true" ma:internalName="da4e9ae56afa494a84f353054bd212ec" ma:taxonomyFieldName="Security_x0020_Classification" ma:displayName="Security Classification" ma:readOnly="false" ma:default="21;#OFFICIAL|c2540f30-f875-494b-a43f-ebfb5017a6ad" ma:fieldId="{da4e9ae5-6afa-494a-84f3-53054bd212ec}" ma:sspId="e0e5cfab-624c-4e44-8ff4-7cd112c8ab77" ma:termSetId="7ee735fb-a12e-40a4-910f-35c1a693a535" ma:anchorId="00000000-0000-0000-0000-000000000000" ma:open="false" ma:isKeyword="false">
      <xsd:complexType>
        <xsd:sequence>
          <xsd:element ref="pc:Terms" minOccurs="0" maxOccurs="1"/>
        </xsd:sequence>
      </xsd:complexType>
    </xsd:element>
    <xsd:element name="j7c77f2a1a924badb0d621542422dc19" ma:index="16" nillable="true" ma:taxonomy="true" ma:internalName="j7c77f2a1a924badb0d621542422dc19" ma:taxonomyFieldName="Meeting" ma:displayName="Meeting" ma:default="" ma:fieldId="{37c77f2a-1a92-4bad-b0d6-21542422dc19}" ma:sspId="e0e5cfab-624c-4e44-8ff4-7cd112c8ab77" ma:termSetId="97d639f9-b377-4b4b-8e24-8a2b6f8acfbc" ma:anchorId="00000000-0000-0000-0000-000000000000" ma:open="false" ma:isKeyword="false">
      <xsd:complexType>
        <xsd:sequence>
          <xsd:element ref="pc:Terms" minOccurs="0" maxOccurs="1"/>
        </xsd:sequence>
      </xsd:complexType>
    </xsd:element>
    <xsd:element name="b20f10deb29d4945907115b7b62c5b70" ma:index="18" nillable="true" ma:taxonomy="true" ma:internalName="b20f10deb29d4945907115b7b62c5b70" ma:taxonomyFieldName="Collection" ma:displayName="Collection" ma:default="" ma:fieldId="{b20f10de-b29d-4945-9071-15b7b62c5b70}" ma:sspId="e0e5cfab-624c-4e44-8ff4-7cd112c8ab77" ma:termSetId="c92d14f4-1e6e-460e-8790-d6638fa0f1bd" ma:anchorId="00000000-0000-0000-0000-000000000000" ma:open="false" ma:isKeyword="false">
      <xsd:complexType>
        <xsd:sequence>
          <xsd:element ref="pc:Terms" minOccurs="0" maxOccurs="1"/>
        </xsd:sequence>
      </xsd:complexType>
    </xsd:element>
    <xsd:element name="f8aa492165544285b4c7fe9d1b6ad82c" ma:index="20" nillable="true" ma:taxonomy="true" ma:internalName="f8aa492165544285b4c7fe9d1b6ad82c" ma:taxonomyFieldName="Stakeholder_x0020_2" ma:displayName="Stakeholder 2" ma:default="" ma:fieldId="{f8aa4921-6554-4285-b4c7-fe9d1b6ad82c}"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j014a7bd3fd34d828fc493e84f684b49" ma:index="22" nillable="true" ma:taxonomy="true" ma:internalName="j014a7bd3fd34d828fc493e84f684b49" ma:taxonomyFieldName="Stakeholder_x0020_3" ma:displayName="Stakeholder 3" ma:default="" ma:fieldId="{3014a7bd-3fd3-4d82-8fc4-93e84f684b49}"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2faa34e97554b63aaaf45270201a270" ma:index="24" nillable="true" ma:taxonomy="true" ma:internalName="b2faa34e97554b63aaaf45270201a270" ma:taxonomyFieldName="Stakeholder_x0020_4" ma:displayName="Stakeholder 4" ma:default="" ma:fieldId="{b2faa34e-9755-4b63-aaaf-45270201a270}"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m279c8e365374608a4eb2bb657f838c2" ma:index="26" nillable="true" ma:taxonomy="true" ma:internalName="m279c8e365374608a4eb2bb657f838c2" ma:taxonomyFieldName="Stakeholder_x0020_5" ma:displayName="Stakeholder 5" ma:default="" ma:fieldId="{6279c8e3-6537-4608-a4eb-2bb657f838c2}"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128efbe498d4e38a73555a2e7be12ea" ma:index="28" nillable="true" ma:taxonomy="true" ma:internalName="b128efbe498d4e38a73555a2e7be12ea" ma:taxonomyFieldName="Hierarchy" ma:displayName="Hierarchy" ma:readOnly="false" ma:default="" ma:fieldId="{b128efbe-498d-4e38-a735-55a2e7be12ea}" ma:taxonomyMulti="true" ma:sspId="e0e5cfab-624c-4e44-8ff4-7cd112c8ab77" ma:termSetId="810f28d6-fc1d-4797-8929-b08781167f15" ma:anchorId="00000000-0000-0000-0000-000000000000" ma:open="false" ma:isKeyword="false">
      <xsd:complexType>
        <xsd:sequence>
          <xsd:element ref="pc:Terms" minOccurs="0" maxOccurs="1"/>
        </xsd:sequence>
      </xsd:complexType>
    </xsd:element>
    <xsd:element name="Follow-up" ma:index="31" nillable="true" ma:displayName="Priority Flag" ma:default="0" ma:internalName="Follow_x002d_up">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26E2F0-9214-4F89-85F6-CD1C6B0C6B8F}">
  <ds:schemaRefs>
    <ds:schemaRef ds:uri="Microsoft.SharePoint.Taxonomy.ContentTypeSync"/>
  </ds:schemaRefs>
</ds:datastoreItem>
</file>

<file path=customXml/itemProps2.xml><?xml version="1.0" encoding="utf-8"?>
<ds:datastoreItem xmlns:ds="http://schemas.openxmlformats.org/officeDocument/2006/customXml" ds:itemID="{3A28BEAD-57FB-4B39-8C84-067D25516E67}">
  <ds:schemaRefs>
    <ds:schemaRef ds:uri="http://purl.org/dc/terms/"/>
    <ds:schemaRef ds:uri="http://purl.org/dc/dcmitype/"/>
    <ds:schemaRef ds:uri="http://schemas.microsoft.com/office/2006/documentManagement/types"/>
    <ds:schemaRef ds:uri="http://schemas.microsoft.com/sharepoint/v3"/>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7041854e-4853-44f9-9e63-23b7acad5461"/>
  </ds:schemaRefs>
</ds:datastoreItem>
</file>

<file path=customXml/itemProps3.xml><?xml version="1.0" encoding="utf-8"?>
<ds:datastoreItem xmlns:ds="http://schemas.openxmlformats.org/officeDocument/2006/customXml" ds:itemID="{A13CE90A-412C-4B9B-8ADD-D4889BA94B31}">
  <ds:schemaRefs>
    <ds:schemaRef ds:uri="http://schemas.microsoft.com/sharepoint/v3/contenttype/forms"/>
  </ds:schemaRefs>
</ds:datastoreItem>
</file>

<file path=customXml/itemProps4.xml><?xml version="1.0" encoding="utf-8"?>
<ds:datastoreItem xmlns:ds="http://schemas.openxmlformats.org/officeDocument/2006/customXml" ds:itemID="{DEDBC7F1-A533-46A0-AB78-0E580161B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41854e-4853-44f9-9e63-23b7acad5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Contact information</vt:lpstr>
      <vt:lpstr>WwTW</vt:lpstr>
      <vt:lpstr>Small WwTW</vt:lpstr>
      <vt:lpstr>STC</vt:lpstr>
      <vt:lpstr>Contracts</vt:lpstr>
      <vt:lpstr>Definitions</vt:lpstr>
      <vt:lpstr>Dropdowns</vt:lpstr>
    </vt:vector>
  </TitlesOfParts>
  <Manager/>
  <Company>United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Paulo Lewandowski</cp:lastModifiedBy>
  <cp:revision/>
  <dcterms:created xsi:type="dcterms:W3CDTF">2016-08-05T14:56:21Z</dcterms:created>
  <dcterms:modified xsi:type="dcterms:W3CDTF">2021-07-13T13:00:58Z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0x010100573134B1BDBFC74F8C2DBF70E4CDEAD400136D4818EEAB324896DB2F9788758D2C</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y fmtid="{D5CDD505-2E9C-101B-9397-08002B2CF9AE}" pid="18" name="MSIP_Label_d04dfc70-0289-4bbf-a1df-2e48919102f8_Enabled">
    <vt:lpwstr>True</vt:lpwstr>
  </property>
  <property fmtid="{D5CDD505-2E9C-101B-9397-08002B2CF9AE}" pid="19" name="MSIP_Label_d04dfc70-0289-4bbf-a1df-2e48919102f8_SiteId">
    <vt:lpwstr>92ebd22d-0a9c-4516-a68f-ba966853a8f3</vt:lpwstr>
  </property>
  <property fmtid="{D5CDD505-2E9C-101B-9397-08002B2CF9AE}" pid="20" name="MSIP_Label_d04dfc70-0289-4bbf-a1df-2e48919102f8_Owner">
    <vt:lpwstr>HALLJAM@yw.co.uk</vt:lpwstr>
  </property>
  <property fmtid="{D5CDD505-2E9C-101B-9397-08002B2CF9AE}" pid="21" name="MSIP_Label_d04dfc70-0289-4bbf-a1df-2e48919102f8_SetDate">
    <vt:lpwstr>2021-07-09T10:25:39.2232881Z</vt:lpwstr>
  </property>
  <property fmtid="{D5CDD505-2E9C-101B-9397-08002B2CF9AE}" pid="22" name="MSIP_Label_d04dfc70-0289-4bbf-a1df-2e48919102f8_Name">
    <vt:lpwstr>Private</vt:lpwstr>
  </property>
  <property fmtid="{D5CDD505-2E9C-101B-9397-08002B2CF9AE}" pid="23" name="MSIP_Label_d04dfc70-0289-4bbf-a1df-2e48919102f8_Application">
    <vt:lpwstr>Microsoft Azure Information Protection</vt:lpwstr>
  </property>
  <property fmtid="{D5CDD505-2E9C-101B-9397-08002B2CF9AE}" pid="24" name="MSIP_Label_d04dfc70-0289-4bbf-a1df-2e48919102f8_ActionId">
    <vt:lpwstr>f7a30d86-a09d-4c87-8d65-fd6ac1282cbc</vt:lpwstr>
  </property>
  <property fmtid="{D5CDD505-2E9C-101B-9397-08002B2CF9AE}" pid="25" name="MSIP_Label_d04dfc70-0289-4bbf-a1df-2e48919102f8_Extended_MSFT_Method">
    <vt:lpwstr>Manual</vt:lpwstr>
  </property>
  <property fmtid="{D5CDD505-2E9C-101B-9397-08002B2CF9AE}" pid="26" name="Sensitivity">
    <vt:lpwstr>Private</vt:lpwstr>
  </property>
</Properties>
</file>