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customProperty3.bin" ContentType="application/vnd.openxmlformats-officedocument.spreadsheetml.customProperty"/>
  <Override PartName="/xl/customProperty4.bin" ContentType="application/vnd.openxmlformats-officedocument.spreadsheetml.customProperty"/>
  <Override PartName="/xl/customProperty5.bin" ContentType="application/vnd.openxmlformats-officedocument.spreadsheetml.customProperty"/>
  <Override PartName="/xl/customProperty6.bin" ContentType="application/vnd.openxmlformats-officedocument.spreadsheetml.customProperty"/>
  <Override PartName="/xl/customProperty7.bin" ContentType="application/vnd.openxmlformats-officedocument.spreadsheetml.customProperty"/>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codeName="ThisWorkbook"/>
  <mc:AlternateContent xmlns:mc="http://schemas.openxmlformats.org/markup-compatibility/2006">
    <mc:Choice Requires="x15">
      <x15ac:absPath xmlns:x15ac="http://schemas.microsoft.com/office/spreadsheetml/2010/11/ac" url="C:\Users\halljam\Desktop\Bio Submission 2022\"/>
    </mc:Choice>
  </mc:AlternateContent>
  <xr:revisionPtr revIDLastSave="0" documentId="13_ncr:1_{4EB0B757-108E-431C-AC7A-0F648BDFAB67}" xr6:coauthVersionLast="47" xr6:coauthVersionMax="47" xr10:uidLastSave="{00000000-0000-0000-0000-000000000000}"/>
  <bookViews>
    <workbookView xWindow="-108" yWindow="-108" windowWidth="30936" windowHeight="16896" xr2:uid="{00000000-000D-0000-FFFF-FFFF00000000}"/>
  </bookViews>
  <sheets>
    <sheet name="Contact information" sheetId="6" r:id="rId1"/>
    <sheet name="WwTW" sheetId="2" r:id="rId2"/>
    <sheet name="Small WwTW" sheetId="4" r:id="rId3"/>
    <sheet name="STC" sheetId="3" r:id="rId4"/>
    <sheet name="Contracts" sheetId="7" r:id="rId5"/>
    <sheet name="Definitions" sheetId="5" r:id="rId6"/>
    <sheet name="Dropdowns" sheetId="9" state="hidden" r:id="rId7"/>
  </sheets>
  <definedNames>
    <definedName name="_xlnm._FilterDatabase" localSheetId="2" hidden="1">'Small WwTW'!$I$11:$K$11</definedName>
    <definedName name="_xlnm._FilterDatabase" localSheetId="3" hidden="1">STC!$P$10:$P$42</definedName>
    <definedName name="_xlnm._FilterDatabase" localSheetId="1" hidden="1">WwTW!$Z$13:$Z$167</definedName>
  </definedNames>
  <calcPr calcId="191028" calcMode="manual"/>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I8" i="2" l="1"/>
  <c r="AI7" i="2" l="1"/>
  <c r="AI9" i="2" s="1"/>
  <c r="C90" i="5" l="1"/>
  <c r="C68" i="5"/>
  <c r="C69" i="5" s="1"/>
  <c r="C31" i="5"/>
  <c r="C32" i="5" s="1"/>
  <c r="C5" i="5"/>
  <c r="C6" i="5" s="1"/>
  <c r="J1" i="7"/>
  <c r="I1" i="4"/>
  <c r="J1" i="2"/>
</calcChain>
</file>

<file path=xl/sharedStrings.xml><?xml version="1.0" encoding="utf-8"?>
<sst xmlns="http://schemas.openxmlformats.org/spreadsheetml/2006/main" count="5541" uniqueCount="1698">
  <si>
    <t>Bioresources physical and contract information</t>
  </si>
  <si>
    <t>Yorkshire Water</t>
  </si>
  <si>
    <t>Purpose</t>
  </si>
  <si>
    <r>
      <t>This spreadsheet provides information about water and sewerage company sewage sludge production sites (known as wastewater treatment works (WwTWs) and sludge treatment facilities (STCs). It is provided in line with guidelines published by Ofwat on its website. Its purpose is to facilitate conversations between companies and third parties to explore market opportunities. It does not include all information that may be defined within a contract.</t>
    </r>
    <r>
      <rPr>
        <sz val="11"/>
        <color rgb="FFFF0000"/>
        <rFont val="Arial"/>
        <family val="2"/>
      </rPr>
      <t xml:space="preserve">
</t>
    </r>
    <r>
      <rPr>
        <sz val="11"/>
        <rFont val="Arial"/>
        <family val="2"/>
      </rPr>
      <t>Companies are required to provide data under the columns marked mandatory. Any additional information can be provided on a voluntary basis.</t>
    </r>
  </si>
  <si>
    <t>The water and sewerage company areas in England and Wales</t>
  </si>
  <si>
    <t>Water and Sewerage Company name</t>
  </si>
  <si>
    <t>Yorkshire Water Services</t>
  </si>
  <si>
    <t xml:space="preserve">Financial Year the data relates to </t>
  </si>
  <si>
    <t>2021/2022</t>
  </si>
  <si>
    <t>Date the spreadsheet was published</t>
  </si>
  <si>
    <t>Contact details for anyone wanting to discuss commercial opportunities arising from this information</t>
  </si>
  <si>
    <t>Bioresources@yorkshirewater.co.uk</t>
  </si>
  <si>
    <t xml:space="preserve">Any further details to aid capacity suppliers find any future capacity procurement </t>
  </si>
  <si>
    <t>Yorkshire Water complies with the Utilities Contracts Regulations using the Utilities Vendor Database operated by Achilles and the Find a Tender Service as a source of suppliers. 
Any potential suppliers are directed to www.achilles.com to obtain further information &amp; make their decision whether to pay a subscription to join Achilles &amp; have the potential to be contacted direct regarding tendering opportunities as these become available. 
We also publish contract notices on Find a Tender Service to advertise procurement opportunities https://find-tender.service.gov.uk where suppliers can view all advertised procurement opportunities. This Find a Tender is free to all suppliers. Both routes to market used are detailed on our website with direct links for suppliers to obtain further information.
Companies that are not responding to an advertised procurement process but believe they have a sludge treatment capacity offering that may be of interest can contact us initially at Bioresources@yorkshirewater.co.uk.</t>
  </si>
  <si>
    <t>Brief description of geographical boundary of data included here</t>
  </si>
  <si>
    <t xml:space="preserve">Sites referred to are within the Yorkshire Water region as shown on the map opposite. Yorkshire Water serves an area stretching from Darlington in the north to Chesterfield in the south and from Skipton in the west all the way over to the East Coast. We cover large urban conurbations such as Leeds, Bradford, Sheffield and Hull. We also cover large rural areas including the Yorkshire Dales and the North Yorkshire Moors. </t>
  </si>
  <si>
    <t>Brief description of level of data assurance</t>
  </si>
  <si>
    <t xml:space="preserve">Summary of significant changes since the most recently previously published version of the information and this version </t>
  </si>
  <si>
    <t>Our transport of sludges between sites is outsourced. We have commissioned a  new Digestion plant at Huddersfield (Upper Brighouse) in summer 2021.</t>
  </si>
  <si>
    <t xml:space="preserve">Key:        Input cell colour     </t>
  </si>
  <si>
    <t>WwTW Sludge Production Sites for population served greater than 2000</t>
  </si>
  <si>
    <t>Company commentary (optional)</t>
  </si>
  <si>
    <t>Section A: Identifier</t>
  </si>
  <si>
    <t>Section B: Sludge production information</t>
  </si>
  <si>
    <t>Section C: Sludge quality</t>
  </si>
  <si>
    <t>Section D: Site particulars</t>
  </si>
  <si>
    <t>Section E. Transport</t>
  </si>
  <si>
    <t>Column number</t>
  </si>
  <si>
    <t>Specification</t>
  </si>
  <si>
    <t>WwTW site name</t>
  </si>
  <si>
    <t>WwTW location grid ref latitude</t>
  </si>
  <si>
    <t>WwTW location grid ref longitude</t>
  </si>
  <si>
    <t>Unique Asset ID</t>
  </si>
  <si>
    <t xml:space="preserve">Quantity of raw sludge produced per year (only sites where sludge leaves assets under network plus price control) </t>
  </si>
  <si>
    <t>Estimated or Measured quantity of sludge</t>
  </si>
  <si>
    <t>Average Dry Solids of sludge produced by works %</t>
  </si>
  <si>
    <t>Estimated or Measured %dry solids sludge</t>
  </si>
  <si>
    <t>Typical volatile solids content</t>
  </si>
  <si>
    <t>WwTW classification</t>
  </si>
  <si>
    <t>Inlet Screened &lt;=6mm</t>
  </si>
  <si>
    <t>De-gritting at inlet works</t>
  </si>
  <si>
    <t>Sludge screened</t>
  </si>
  <si>
    <t xml:space="preserve">Further information (unusual sludge constituents, planning constraints, freshness etc.) </t>
  </si>
  <si>
    <t>Is site co-located with a Sludge Treatment Centre (STC)?</t>
  </si>
  <si>
    <t>Co-located site ID</t>
  </si>
  <si>
    <t>Operating hours of the site</t>
  </si>
  <si>
    <t>What is the maximum size (capacity) of tanker that can enter the works?</t>
  </si>
  <si>
    <t>What is the minimum requirement for tanker sludge collection frequency?</t>
  </si>
  <si>
    <t>Other</t>
  </si>
  <si>
    <t>Principal destination for sludge</t>
  </si>
  <si>
    <t>Percent of sludge going to principal destination</t>
  </si>
  <si>
    <t>Main transport mode to principal destination</t>
  </si>
  <si>
    <t>Secondary destination for sludge</t>
  </si>
  <si>
    <t>Percent of sludge going to secondary destination</t>
  </si>
  <si>
    <t>Main transport mode to secondary destination</t>
  </si>
  <si>
    <t>Input type</t>
  </si>
  <si>
    <t>Text</t>
  </si>
  <si>
    <t>Grid ref latitude</t>
  </si>
  <si>
    <t>Grid ref longitude</t>
  </si>
  <si>
    <t>Quantity (TDS)</t>
  </si>
  <si>
    <t>Estimated/ Measured</t>
  </si>
  <si>
    <t>%</t>
  </si>
  <si>
    <t>Text (see definitions page)</t>
  </si>
  <si>
    <t>Yes/No</t>
  </si>
  <si>
    <t>Text (as appropriate)</t>
  </si>
  <si>
    <t>Days/Time (24 hr clock)</t>
  </si>
  <si>
    <t>Tanker size, m3</t>
  </si>
  <si>
    <t>Time</t>
  </si>
  <si>
    <t>Decimal places</t>
  </si>
  <si>
    <t>6 figure</t>
  </si>
  <si>
    <t>Mandatory requirement</t>
  </si>
  <si>
    <t>Yes</t>
  </si>
  <si>
    <t>ALDWARKE/STW</t>
  </si>
  <si>
    <t>SAI00002341</t>
  </si>
  <si>
    <t>Measured</t>
  </si>
  <si>
    <t>Estimated</t>
  </si>
  <si>
    <t>SAS</t>
  </si>
  <si>
    <t>No</t>
  </si>
  <si>
    <t>n/a</t>
  </si>
  <si>
    <t>SAI00037747</t>
  </si>
  <si>
    <t>7 days - 24 hours a day</t>
  </si>
  <si>
    <t>No comment</t>
  </si>
  <si>
    <t>Land</t>
  </si>
  <si>
    <t>Road - treated cake</t>
  </si>
  <si>
    <t>BLACKBURN MEADOWS/STW</t>
  </si>
  <si>
    <t>SAI00518711</t>
  </si>
  <si>
    <t>SAI00522999</t>
  </si>
  <si>
    <t>BRADFORD ESHOLT/NO 2 STW</t>
  </si>
  <si>
    <t>SAI00298054</t>
  </si>
  <si>
    <t>SB SAS</t>
  </si>
  <si>
    <t>SAI00131385</t>
  </si>
  <si>
    <t>BRIDLINGTON/STW</t>
  </si>
  <si>
    <t>SAI00128741</t>
  </si>
  <si>
    <t>SAI00165401</t>
  </si>
  <si>
    <t>BRIGHOUSE UPPER/STW</t>
  </si>
  <si>
    <t>SAI00123856</t>
  </si>
  <si>
    <t>CSAS</t>
  </si>
  <si>
    <t>SAI00163729</t>
  </si>
  <si>
    <t>Part of Huddersfield Complex</t>
  </si>
  <si>
    <t>CALDER VALE/STW</t>
  </si>
  <si>
    <t>SAI00002694</t>
  </si>
  <si>
    <t>SAI00061599</t>
  </si>
  <si>
    <t>DEWSBURY/STW</t>
  </si>
  <si>
    <t>SAI00002749</t>
  </si>
  <si>
    <t>SAI00061249</t>
  </si>
  <si>
    <t>HULL/STW</t>
  </si>
  <si>
    <t>SAI00162928</t>
  </si>
  <si>
    <t>SAI00208571</t>
  </si>
  <si>
    <t>KNOSTROP/STW</t>
  </si>
  <si>
    <t>SAI00341798</t>
  </si>
  <si>
    <t>SAI00631981</t>
  </si>
  <si>
    <t>LUNDWOOD/STW</t>
  </si>
  <si>
    <t>SAI00002497</t>
  </si>
  <si>
    <t>SAI00121664</t>
  </si>
  <si>
    <t>OLD WHITTINGTON/STW</t>
  </si>
  <si>
    <t>SAI00002521</t>
  </si>
  <si>
    <t>SAI00062413</t>
  </si>
  <si>
    <t>SANDALL/STW</t>
  </si>
  <si>
    <t>SAI00002547</t>
  </si>
  <si>
    <t>SAI00024242</t>
  </si>
  <si>
    <t>WOODHOUSE MILL/NO 2 STW</t>
  </si>
  <si>
    <t>SAI00522087</t>
  </si>
  <si>
    <t>SAI00522088</t>
  </si>
  <si>
    <t>YORK NABURN/STW</t>
  </si>
  <si>
    <t>SAI00001862</t>
  </si>
  <si>
    <t>SAI00217358</t>
  </si>
  <si>
    <t>BEVERLEY/STW</t>
  </si>
  <si>
    <t>SAI00002053</t>
  </si>
  <si>
    <t>SAI00061597</t>
  </si>
  <si>
    <t>HULL/STF</t>
  </si>
  <si>
    <t>Road - raw cake</t>
  </si>
  <si>
    <t>KNOSTROP/STF</t>
  </si>
  <si>
    <t>CASTLEFORD/STW</t>
  </si>
  <si>
    <t>SAI00001568</t>
  </si>
  <si>
    <t>SAI00061600</t>
  </si>
  <si>
    <t>BRADFORD ESHOLT/NO 2 STF</t>
  </si>
  <si>
    <t>COLBURN/STW</t>
  </si>
  <si>
    <t>SAI00001689</t>
  </si>
  <si>
    <t>SB</t>
  </si>
  <si>
    <t>SAI00192163</t>
  </si>
  <si>
    <t>06:45 to 20:00 6 days Sun Closed</t>
  </si>
  <si>
    <t>HUDDERSFIELD/STF</t>
  </si>
  <si>
    <t>DEIGHTON/STW</t>
  </si>
  <si>
    <t>SAI00002709</t>
  </si>
  <si>
    <t>Primary</t>
  </si>
  <si>
    <t>SAI00627066</t>
  </si>
  <si>
    <t>Colne Bridge sludge production included in deighton STW (both part of Huddersfield Complex)</t>
  </si>
  <si>
    <t>GOOLE/STW</t>
  </si>
  <si>
    <t>SAI00124451</t>
  </si>
  <si>
    <t>SAI00163089</t>
  </si>
  <si>
    <t>HALIFAX COPLEY/STW</t>
  </si>
  <si>
    <t>SAI00002795</t>
  </si>
  <si>
    <t>SAI00310311</t>
  </si>
  <si>
    <t>HARROGATE SOUTH/STW</t>
  </si>
  <si>
    <t>SAI00001764</t>
  </si>
  <si>
    <t>SAI00275428</t>
  </si>
  <si>
    <t>NEILEY/NO 2 STW</t>
  </si>
  <si>
    <t>SAI00348577</t>
  </si>
  <si>
    <t>SAI00214649</t>
  </si>
  <si>
    <t>RIPON/STW</t>
  </si>
  <si>
    <t>SAI00001913</t>
  </si>
  <si>
    <t>SAI00244008</t>
  </si>
  <si>
    <t>SCARBOROUGH/STW</t>
  </si>
  <si>
    <t>SAI00165025</t>
  </si>
  <si>
    <t>SAI00210040</t>
  </si>
  <si>
    <t>SELBY/NO 2 STW</t>
  </si>
  <si>
    <t>SAI00131529</t>
  </si>
  <si>
    <t>SAI00130756</t>
  </si>
  <si>
    <t>SKIPTON/STW</t>
  </si>
  <si>
    <t>SAI00001552</t>
  </si>
  <si>
    <t>SB Cphos</t>
  </si>
  <si>
    <t>SAI00023324</t>
  </si>
  <si>
    <t>SOUTH ELMSALL/STW</t>
  </si>
  <si>
    <t>SAI00002557</t>
  </si>
  <si>
    <t>SAI00105064</t>
  </si>
  <si>
    <t>Road - liquid</t>
  </si>
  <si>
    <t>SUTTON/STW</t>
  </si>
  <si>
    <t>SAI00001440</t>
  </si>
  <si>
    <t>SAI00062333</t>
  </si>
  <si>
    <t>WHITBY/STW</t>
  </si>
  <si>
    <t>SAI00163057</t>
  </si>
  <si>
    <t>SAI00163058</t>
  </si>
  <si>
    <t>WOMBWELL/STW</t>
  </si>
  <si>
    <t>SAI00002622</t>
  </si>
  <si>
    <t>SAI00097390</t>
  </si>
  <si>
    <t>BLACKBURN MEADOWS/STF</t>
  </si>
  <si>
    <t>MALTON/STW</t>
  </si>
  <si>
    <t>SAI00002205</t>
  </si>
  <si>
    <t>SAI00094182</t>
  </si>
  <si>
    <t>YORK NABURN/STF</t>
  </si>
  <si>
    <t>NORTHALLERTON/STW</t>
  </si>
  <si>
    <t>SAI00001882</t>
  </si>
  <si>
    <t>SAS Cphos</t>
  </si>
  <si>
    <t>SAI00123918</t>
  </si>
  <si>
    <t>07:00 to 22:00 7 days</t>
  </si>
  <si>
    <t>COLBURN/STF</t>
  </si>
  <si>
    <t>RIPON/STF</t>
  </si>
  <si>
    <t>STAVELEY/STW</t>
  </si>
  <si>
    <t>SAI00002572</t>
  </si>
  <si>
    <t>OLD WHITTINGTON/STF</t>
  </si>
  <si>
    <t>WOODHOUSE MILL/NO 2 STF</t>
  </si>
  <si>
    <t>BRIGHOUSE LOWER/STW</t>
  </si>
  <si>
    <t>SAI00109655</t>
  </si>
  <si>
    <t>Pipeline</t>
  </si>
  <si>
    <t>ACKWORTH/STW</t>
  </si>
  <si>
    <t>SAI00002337</t>
  </si>
  <si>
    <t>ADWICK/NO 2 STW</t>
  </si>
  <si>
    <t>SAI00130725</t>
  </si>
  <si>
    <t>Mon to Sat 07:00 to 17:00 Sunday closed/ Nights closed</t>
  </si>
  <si>
    <t>SANDALL/STF</t>
  </si>
  <si>
    <t>AIREDALE/STW</t>
  </si>
  <si>
    <t>SAI00001410</t>
  </si>
  <si>
    <t>07:00 to 19:00 Monday to Sunday.</t>
  </si>
  <si>
    <t>DEWSBURY/STF</t>
  </si>
  <si>
    <t>BALBY/STW</t>
  </si>
  <si>
    <t>SAI00002351</t>
  </si>
  <si>
    <t>Mon to Sat 07:00 to 20:00 Sunday closed/ Nights closed</t>
  </si>
  <si>
    <t>BARLBY/STW</t>
  </si>
  <si>
    <t>SAI00001418</t>
  </si>
  <si>
    <t>BARWICK IN ELMET/STW</t>
  </si>
  <si>
    <t>SAI00001422</t>
  </si>
  <si>
    <t>07:00 to 19:00 7 days</t>
  </si>
  <si>
    <t>BEDALE/STW</t>
  </si>
  <si>
    <t>SAI00001647</t>
  </si>
  <si>
    <t>BEN RHYDDING/STW</t>
  </si>
  <si>
    <t>SAI00001584</t>
  </si>
  <si>
    <t>BENTLEY/STW</t>
  </si>
  <si>
    <t>SAI00002361</t>
  </si>
  <si>
    <t>BOLSOVER/STW</t>
  </si>
  <si>
    <t>SAI00002365</t>
  </si>
  <si>
    <t>BOLTON ON DEARNE/STW</t>
  </si>
  <si>
    <t>SAI00002642</t>
  </si>
  <si>
    <t>Mon to Fri 07:00 to 17:00 Sat and Sun closed/ Nights closed</t>
  </si>
  <si>
    <t>ALDWARKE/STF</t>
  </si>
  <si>
    <t>BOROUGHBRIDGE/NO 2 STW</t>
  </si>
  <si>
    <t>SAI00237369</t>
  </si>
  <si>
    <t>BRANDESBURTON/STW</t>
  </si>
  <si>
    <t>SAI00002059</t>
  </si>
  <si>
    <t>07:00 to 20:00 7 days</t>
  </si>
  <si>
    <t>BRIDLINGTON/STF</t>
  </si>
  <si>
    <t>BURLEY IN WHARFEDALE/STW</t>
  </si>
  <si>
    <t>SAI00001446</t>
  </si>
  <si>
    <t>CARLETON/NO 2 STW</t>
  </si>
  <si>
    <t>SAI00196883</t>
  </si>
  <si>
    <t>CALDER VALE/STF</t>
  </si>
  <si>
    <t>CATTERICK VILLAGE/STW</t>
  </si>
  <si>
    <t>SAI00001681</t>
  </si>
  <si>
    <t>CHEESEBOTTOM/STW</t>
  </si>
  <si>
    <t>SAI00002387</t>
  </si>
  <si>
    <t>CHERRY BURTON/STW</t>
  </si>
  <si>
    <t>SAI00002083</t>
  </si>
  <si>
    <t>CLAYTON WEST/STW</t>
  </si>
  <si>
    <t>SAI00002395</t>
  </si>
  <si>
    <t>24 hours 6 days Sun closed</t>
  </si>
  <si>
    <t>COLD HIENDLEY/STW</t>
  </si>
  <si>
    <t>SAI00002699</t>
  </si>
  <si>
    <t>CROFTON/STW</t>
  </si>
  <si>
    <t>SAI00002705</t>
  </si>
  <si>
    <t>CUDWORTH/NO 2 STW</t>
  </si>
  <si>
    <t>SAI00217033</t>
  </si>
  <si>
    <t>09:00 to 20:00 7 days</t>
  </si>
  <si>
    <t>LUNDWOOD/STF</t>
  </si>
  <si>
    <t>DALTON ELDMIRE/STW</t>
  </si>
  <si>
    <t>SAI00001715</t>
  </si>
  <si>
    <t>DANESMOOR/STW</t>
  </si>
  <si>
    <t>SAI00002407</t>
  </si>
  <si>
    <t>DARFIELD/NO 2 STW</t>
  </si>
  <si>
    <t>SAI00221320</t>
  </si>
  <si>
    <t>08:00 to 19:00 7 days</t>
  </si>
  <si>
    <t>DARLEY/STW</t>
  </si>
  <si>
    <t>SAI00001705</t>
  </si>
  <si>
    <t>07:00 to 17:00 Mon to Fri. Sat and Sun closed/Nights closed</t>
  </si>
  <si>
    <t>DARTON/STW</t>
  </si>
  <si>
    <t>SAI00002411</t>
  </si>
  <si>
    <t>DENABY/NO 2 STW</t>
  </si>
  <si>
    <t>SAI00329473</t>
  </si>
  <si>
    <t>DENHOLME/NO 2 STW</t>
  </si>
  <si>
    <t>SAI00257460</t>
  </si>
  <si>
    <t>SKIPTON/STF</t>
  </si>
  <si>
    <t>DOWLEY GAP/STW</t>
  </si>
  <si>
    <t>SAI00001460</t>
  </si>
  <si>
    <t>DRIFFIELD/STW</t>
  </si>
  <si>
    <t>SAI00002093</t>
  </si>
  <si>
    <t>DRONFIELD/STW</t>
  </si>
  <si>
    <t>SAI00002417</t>
  </si>
  <si>
    <t>EARBY/STW</t>
  </si>
  <si>
    <t>SAI00001468</t>
  </si>
  <si>
    <t>CSAS Cphos</t>
  </si>
  <si>
    <t>EASINGWOLD/STW</t>
  </si>
  <si>
    <t>SAI00001711</t>
  </si>
  <si>
    <t>07:00 to 19:00 Mon to Sat. Sun closed/Nights closed</t>
  </si>
  <si>
    <t>EASTWOOD/STW</t>
  </si>
  <si>
    <t>SAI00002713</t>
  </si>
  <si>
    <t>HALIFAX COPLEY/STF</t>
  </si>
  <si>
    <t>EGGBOROUGH/STW</t>
  </si>
  <si>
    <t>SAI00001474</t>
  </si>
  <si>
    <t>ELLERKER/NO 2 STW</t>
  </si>
  <si>
    <t>SAI00235282</t>
  </si>
  <si>
    <t>FILEY/STW</t>
  </si>
  <si>
    <t>SAI00179696</t>
  </si>
  <si>
    <t>SCARBOROUGH/STF</t>
  </si>
  <si>
    <t>FLAMBOROUGH VILLAGE/STW</t>
  </si>
  <si>
    <t>SAI00011397</t>
  </si>
  <si>
    <t>FOLKTON/STW</t>
  </si>
  <si>
    <t>SAI00002123</t>
  </si>
  <si>
    <t>GARFORTH/STW</t>
  </si>
  <si>
    <t>SAI00001530</t>
  </si>
  <si>
    <t>GILBERDYKE/STW</t>
  </si>
  <si>
    <t>SAI00229051</t>
  </si>
  <si>
    <t>GRASSINGTON/STW</t>
  </si>
  <si>
    <t>SAI00001592</t>
  </si>
  <si>
    <t>GRIMETHORPE/STW</t>
  </si>
  <si>
    <t>SAI00002435</t>
  </si>
  <si>
    <t>HAMBLETON/STW</t>
  </si>
  <si>
    <t>SAI00001582</t>
  </si>
  <si>
    <t>HARLINGTON/STW</t>
  </si>
  <si>
    <t>SAI00002447</t>
  </si>
  <si>
    <t>HARROGATE NORTH/STW</t>
  </si>
  <si>
    <t>SAI00001762</t>
  </si>
  <si>
    <t>07:30 to 16:30 Mon to Fri. Sat and Sun closed/Nights closed</t>
  </si>
  <si>
    <t>HAWES/STW</t>
  </si>
  <si>
    <t>SAI00001770</t>
  </si>
  <si>
    <t>HAXBY WALBUTTS/STW</t>
  </si>
  <si>
    <t>SAI00001997</t>
  </si>
  <si>
    <t>07:00 to 19:00 Mon to Sat. Sun closed/Nights closed.</t>
  </si>
  <si>
    <t>HEDON/STW</t>
  </si>
  <si>
    <t>SAI00002161</t>
  </si>
  <si>
    <t>HEMINGBROUGH/NO 2 STW</t>
  </si>
  <si>
    <t>SAI00370739</t>
  </si>
  <si>
    <t>HIGH ROYD/NO 2 STW</t>
  </si>
  <si>
    <t>SAI00301451</t>
  </si>
  <si>
    <t>HINDERWELL/STW</t>
  </si>
  <si>
    <t>SAI00179703</t>
  </si>
  <si>
    <t>WHITBY/STF</t>
  </si>
  <si>
    <t>MALTON/STF</t>
  </si>
  <si>
    <t>HOLME ON SPALDING MR/STW</t>
  </si>
  <si>
    <t>SAI00002165</t>
  </si>
  <si>
    <t>HORBURY/STW</t>
  </si>
  <si>
    <t>SAI00002729</t>
  </si>
  <si>
    <t>HORNSEA/STW</t>
  </si>
  <si>
    <t>SAI00215751</t>
  </si>
  <si>
    <t>HOWDEN/STW</t>
  </si>
  <si>
    <t>SAI00002169</t>
  </si>
  <si>
    <t>08:00 to 17:00 7 days</t>
  </si>
  <si>
    <t>HUNMANBY/STW</t>
  </si>
  <si>
    <t>SAI00002175</t>
  </si>
  <si>
    <t>ILKLEY/STW</t>
  </si>
  <si>
    <t>SAI00001498</t>
  </si>
  <si>
    <t>KEIGHLEY MARLEY/STW</t>
  </si>
  <si>
    <t>SAI00001516</t>
  </si>
  <si>
    <t>KEYINGHAM/STW</t>
  </si>
  <si>
    <t>SAI00002179</t>
  </si>
  <si>
    <t>KILLINGHALL/STW</t>
  </si>
  <si>
    <t>SAI00001798</t>
  </si>
  <si>
    <t>KIRKBYMOORSIDE/STW</t>
  </si>
  <si>
    <t>SAI00002183</t>
  </si>
  <si>
    <t>KNARESBOROUGH/STW</t>
  </si>
  <si>
    <t>SAI00001814</t>
  </si>
  <si>
    <t>08:00 to 17:00 Sun. closed</t>
  </si>
  <si>
    <t>LEEMING BAR/STW</t>
  </si>
  <si>
    <t>SAI00001820</t>
  </si>
  <si>
    <t>LEMONROYD/STW</t>
  </si>
  <si>
    <t>SAI00001434</t>
  </si>
  <si>
    <t>LEVEN/STW</t>
  </si>
  <si>
    <t>SAI00002195</t>
  </si>
  <si>
    <t>LEYBURN/STW</t>
  </si>
  <si>
    <t>SAI00001824</t>
  </si>
  <si>
    <t>LINDHOLME/STW</t>
  </si>
  <si>
    <t>SAI00417326</t>
  </si>
  <si>
    <t>LINTON ON OUSE/STW</t>
  </si>
  <si>
    <t>SAI00002197</t>
  </si>
  <si>
    <t>LONG LANE/STW</t>
  </si>
  <si>
    <t>SAI00002489</t>
  </si>
  <si>
    <t>MARKET WEIGHTON/NO 2 STW</t>
  </si>
  <si>
    <t>SAI00078820</t>
  </si>
  <si>
    <t>MASHAM/STW</t>
  </si>
  <si>
    <t>SAI00001836</t>
  </si>
  <si>
    <t>07:00 to 17:00 7 days</t>
  </si>
  <si>
    <t>MELBOURNE/STW</t>
  </si>
  <si>
    <t>SAI00002211</t>
  </si>
  <si>
    <t>MELTHAM/STW</t>
  </si>
  <si>
    <t>SAI00002743</t>
  </si>
  <si>
    <t>MELTON COLLEGE/STW</t>
  </si>
  <si>
    <t>SAI00002501</t>
  </si>
  <si>
    <t>MELTON/STW</t>
  </si>
  <si>
    <t>SAI00218396</t>
  </si>
  <si>
    <t>MEXBORO SWINTON/STW</t>
  </si>
  <si>
    <t>SAI00002580</t>
  </si>
  <si>
    <t>NAFFERTON/STW</t>
  </si>
  <si>
    <t>SAI00002217</t>
  </si>
  <si>
    <t>NORMANTON/STW</t>
  </si>
  <si>
    <t>SAI00002745</t>
  </si>
  <si>
    <t>NORTH FERRIBY/STW</t>
  </si>
  <si>
    <t>SAI00002228</t>
  </si>
  <si>
    <t>NORTON/NO 2 STW</t>
  </si>
  <si>
    <t>SAI00002517</t>
  </si>
  <si>
    <t>OTLEY/STW</t>
  </si>
  <si>
    <t>SAI00001526</t>
  </si>
  <si>
    <t>OXENHOPE/NO 2 STW</t>
  </si>
  <si>
    <t>SAI00225513</t>
  </si>
  <si>
    <t>PATELEY BRIDGE/STW</t>
  </si>
  <si>
    <t>SAI00002029</t>
  </si>
  <si>
    <t>PATRINGTON/STW</t>
  </si>
  <si>
    <t>SAI00002235</t>
  </si>
  <si>
    <t>PICKERING/STW</t>
  </si>
  <si>
    <t>SAI00002237</t>
  </si>
  <si>
    <t>POCKLINGTON/STW</t>
  </si>
  <si>
    <t>SAI00002239</t>
  </si>
  <si>
    <t>POOL/STW</t>
  </si>
  <si>
    <t>SAI00001534</t>
  </si>
  <si>
    <t>RAWCLIFFE YORK/STW</t>
  </si>
  <si>
    <t>SAI00001905</t>
  </si>
  <si>
    <t>REDACRE/NO 2 STW</t>
  </si>
  <si>
    <t>SAI00221171</t>
  </si>
  <si>
    <t>RENISHAW/STW</t>
  </si>
  <si>
    <t>SAI00002537</t>
  </si>
  <si>
    <t>RICHMOND/STW</t>
  </si>
  <si>
    <t>SAI00001911</t>
  </si>
  <si>
    <t>RIPPONDEN/STW</t>
  </si>
  <si>
    <t>SAI00002767</t>
  </si>
  <si>
    <t>ROMANBY/STW</t>
  </si>
  <si>
    <t>SAI00001915</t>
  </si>
  <si>
    <t>SEAMER/STW</t>
  </si>
  <si>
    <t>SAI00002251</t>
  </si>
  <si>
    <t>SHERBURN IN ELMET/STW</t>
  </si>
  <si>
    <t>SAI00001544</t>
  </si>
  <si>
    <t>SILKSTONE/STW</t>
  </si>
  <si>
    <t>SAI00002555</t>
  </si>
  <si>
    <t>SKIDBY/STW</t>
  </si>
  <si>
    <t>SAI00002259</t>
  </si>
  <si>
    <t>SKIPSEA/STW</t>
  </si>
  <si>
    <t>SAI00002261</t>
  </si>
  <si>
    <t>SAS SB</t>
  </si>
  <si>
    <t>SNAITH/STW</t>
  </si>
  <si>
    <t>SAI00001550</t>
  </si>
  <si>
    <t>STAMFORD BRIDGE/NO 2 STW</t>
  </si>
  <si>
    <t>SAI00226618</t>
  </si>
  <si>
    <t>STANLEY/STW</t>
  </si>
  <si>
    <t>SAI00002777</t>
  </si>
  <si>
    <t>STOCKLEY/STW</t>
  </si>
  <si>
    <t>SAI00002574</t>
  </si>
  <si>
    <t>TADCASTER/DOMESTIC STW</t>
  </si>
  <si>
    <t>SAI00001556</t>
  </si>
  <si>
    <t>TADCASTER/TRADE STW</t>
  </si>
  <si>
    <t>SAI00001613</t>
  </si>
  <si>
    <t>THIRSK/STW</t>
  </si>
  <si>
    <t>SAI00001967</t>
  </si>
  <si>
    <t>THORNE/STW</t>
  </si>
  <si>
    <t>SAI00002587</t>
  </si>
  <si>
    <t>THORNTON LE DALE/STW</t>
  </si>
  <si>
    <t>SAI00002283</t>
  </si>
  <si>
    <t>THORP ARCH/STW</t>
  </si>
  <si>
    <t>SAI00001604</t>
  </si>
  <si>
    <t>TUPTON/STW</t>
  </si>
  <si>
    <t>SAI00002596</t>
  </si>
  <si>
    <t>06:00 to 18:00 Mon to Sat. Sun Closed/Nights Closed</t>
  </si>
  <si>
    <t>UPTON WRANGBROOK/STW</t>
  </si>
  <si>
    <t>SAI00002639</t>
  </si>
  <si>
    <t>WATH ON DEARNE/STW</t>
  </si>
  <si>
    <t>SAI00002606</t>
  </si>
  <si>
    <t>WATTON/STW</t>
  </si>
  <si>
    <t>SAI00002292</t>
  </si>
  <si>
    <t>WETHERBY/STW</t>
  </si>
  <si>
    <t>SAI00001608</t>
  </si>
  <si>
    <t>WHELDRAKE/STW</t>
  </si>
  <si>
    <t>SAI00002019</t>
  </si>
  <si>
    <t>WILBERFOSS/STW</t>
  </si>
  <si>
    <t>SAI00002306</t>
  </si>
  <si>
    <t>Cphos</t>
  </si>
  <si>
    <t>WILLIAMTHORPE/STW</t>
  </si>
  <si>
    <t>SAI00002620</t>
  </si>
  <si>
    <t>WITHERNSEA/NO 2 STW</t>
  </si>
  <si>
    <t>SAI00254017</t>
  </si>
  <si>
    <t>WORSBROUGH/STW</t>
  </si>
  <si>
    <t>SAI00002631</t>
  </si>
  <si>
    <t>EWDEN/STW</t>
  </si>
  <si>
    <t>SAI00630303</t>
  </si>
  <si>
    <t>This is a new site</t>
  </si>
  <si>
    <t xml:space="preserve">Smaller WwTW (less than 2000 population equivalent served) 
</t>
  </si>
  <si>
    <t>Please note that any WwTw that is desludged by intermittently emptied by tankering the contents to the start of another larger sewage treatment works should not be included in this list. The sludge removed in this way should be accounted for in the sludge produced at the larger receiving sewage treatment works.</t>
  </si>
  <si>
    <t>WwTW location (grid ref latitude)</t>
  </si>
  <si>
    <t>WwTW location (grid ref longitude)</t>
  </si>
  <si>
    <t>Quantity (TDS) per year
Average amount of sludge produced per year: Either stated as &lt;70 tonnes per annum or a more accurate estimate if available</t>
  </si>
  <si>
    <t>See definitions page</t>
  </si>
  <si>
    <t>ABERFORD/STW</t>
  </si>
  <si>
    <t>SAI00001408</t>
  </si>
  <si>
    <t>ACKLAM/STW</t>
  </si>
  <si>
    <t>SAI00251737</t>
  </si>
  <si>
    <t>AIRMYN/STW</t>
  </si>
  <si>
    <t>SAI00001412</t>
  </si>
  <si>
    <t>P</t>
  </si>
  <si>
    <t>AIRTON/NO 2 STW</t>
  </si>
  <si>
    <t>SAI00226238</t>
  </si>
  <si>
    <t>ALDBROUGH/STW</t>
  </si>
  <si>
    <t>SAI00002037</t>
  </si>
  <si>
    <t>ALDFIELD/STW</t>
  </si>
  <si>
    <t>SAI00001615</t>
  </si>
  <si>
    <t>ALDWARK BAY HORSE/2 STW</t>
  </si>
  <si>
    <t>SAI00165303</t>
  </si>
  <si>
    <t>ALDWARK BOAT CLUB/STW</t>
  </si>
  <si>
    <t>SAI00001619</t>
  </si>
  <si>
    <t>AMPLEFORTH VILLAGE/STW</t>
  </si>
  <si>
    <t>SAI00001623</t>
  </si>
  <si>
    <t>APPERSETT/STW</t>
  </si>
  <si>
    <t>SAI00001625</t>
  </si>
  <si>
    <t>APPLETON LE MOOR/STW</t>
  </si>
  <si>
    <t>SAI00002039</t>
  </si>
  <si>
    <t>APPLETON WISKE/STW</t>
  </si>
  <si>
    <t>SAI00001627</t>
  </si>
  <si>
    <t>APPLETREEWICK/STW</t>
  </si>
  <si>
    <t>SAI00001416</t>
  </si>
  <si>
    <t>ARRATHORNE/STW</t>
  </si>
  <si>
    <t>SAI00001629</t>
  </si>
  <si>
    <t>ASENBY/STW</t>
  </si>
  <si>
    <t>SAI00001631</t>
  </si>
  <si>
    <t>ASKHAM BRYAN/STW</t>
  </si>
  <si>
    <t>SAI00001633</t>
  </si>
  <si>
    <t>ASKRIGG/STW</t>
  </si>
  <si>
    <t>SAI00001635</t>
  </si>
  <si>
    <t>ASSELBY/STW</t>
  </si>
  <si>
    <t>SAI00002041</t>
  </si>
  <si>
    <t>ASTWITH/STW</t>
  </si>
  <si>
    <t>SAI00002349</t>
  </si>
  <si>
    <t>ATWICK/NO 2 STW</t>
  </si>
  <si>
    <t>SAI00223211</t>
  </si>
  <si>
    <t>AYSGARTH FALLS/STW</t>
  </si>
  <si>
    <t>SAI00294556</t>
  </si>
  <si>
    <t>AYSGARTH/STW</t>
  </si>
  <si>
    <t>SAI00001637</t>
  </si>
  <si>
    <t>BAINBRIDGE/STW</t>
  </si>
  <si>
    <t>SAI00001641</t>
  </si>
  <si>
    <t>BALDERSBY ST JAMES/STW</t>
  </si>
  <si>
    <t>SAI00222012</t>
  </si>
  <si>
    <t>BALDERSBY/STW</t>
  </si>
  <si>
    <t>SAI00001643</t>
  </si>
  <si>
    <t>BARLOW/STW</t>
  </si>
  <si>
    <t>SAI00002355</t>
  </si>
  <si>
    <t>BARMBY BANKFIELD/STW</t>
  </si>
  <si>
    <t>SAI00065764</t>
  </si>
  <si>
    <t>BARNBURGH/STW</t>
  </si>
  <si>
    <t>SAI00238777</t>
  </si>
  <si>
    <t>BARR LANE/STW</t>
  </si>
  <si>
    <t>SAI00002357</t>
  </si>
  <si>
    <t>BARSEY GREEN/STW</t>
  </si>
  <si>
    <t>SAI00002686</t>
  </si>
  <si>
    <t>BARTON LE WILLOW/STW</t>
  </si>
  <si>
    <t>SAI00002047</t>
  </si>
  <si>
    <t>BEAMSLEY/STW</t>
  </si>
  <si>
    <t>SAI00001424</t>
  </si>
  <si>
    <t>BEARSWOOD GROVE/STW</t>
  </si>
  <si>
    <t>SAI00002359</t>
  </si>
  <si>
    <t>BECKWITHSHAW/STW</t>
  </si>
  <si>
    <t>SAI00001645</t>
  </si>
  <si>
    <t>BEEFORD/STW</t>
  </si>
  <si>
    <t>SAI00002049</t>
  </si>
  <si>
    <t>BEGGARINGTON/STW</t>
  </si>
  <si>
    <t>SAI00002688</t>
  </si>
  <si>
    <t>BELL BUSK/STW</t>
  </si>
  <si>
    <t>SAI00001426</t>
  </si>
  <si>
    <t>BELLERBY/STW</t>
  </si>
  <si>
    <t>SAI00001649</t>
  </si>
  <si>
    <t>BEVERLEY ROAD NORTON/STW</t>
  </si>
  <si>
    <t>SAI00285288</t>
  </si>
  <si>
    <t>BEWHOLME/STW</t>
  </si>
  <si>
    <t>SAI00243595</t>
  </si>
  <si>
    <t>BISHOP MONKTON/NO 2 STW</t>
  </si>
  <si>
    <t>SAI00225198</t>
  </si>
  <si>
    <t>BISHOP WILTON/STW</t>
  </si>
  <si>
    <t>SAI00002055</t>
  </si>
  <si>
    <t>BLAND HILL/STW</t>
  </si>
  <si>
    <t>SAI00001653</t>
  </si>
  <si>
    <t>BLUBBERHOUSES HALL/STW</t>
  </si>
  <si>
    <t>SAI00001655</t>
  </si>
  <si>
    <t>BLUBBERHOUSES/STW</t>
  </si>
  <si>
    <t>SAI00001657</t>
  </si>
  <si>
    <t>BORROWBY/STW</t>
  </si>
  <si>
    <t>SAI00001663</t>
  </si>
  <si>
    <t>BOTTON/STW</t>
  </si>
  <si>
    <t>SAI00002057</t>
  </si>
  <si>
    <t>BRANDSBY/STW</t>
  </si>
  <si>
    <t>SAI00001665</t>
  </si>
  <si>
    <t>BRAWBY/STW</t>
  </si>
  <si>
    <t>SAI00002063</t>
  </si>
  <si>
    <t>BRAYTON JUNCTION/STW</t>
  </si>
  <si>
    <t>SAI00001428</t>
  </si>
  <si>
    <t>BROUGHTON/STW</t>
  </si>
  <si>
    <t>SAI00001442</t>
  </si>
  <si>
    <t>BRYHERSTONES/STW</t>
  </si>
  <si>
    <t>SAI00002065</t>
  </si>
  <si>
    <t>BUBWITH/STW</t>
  </si>
  <si>
    <t>SAI00002067</t>
  </si>
  <si>
    <t>BUCKDEN/STW</t>
  </si>
  <si>
    <t>SAI00001444</t>
  </si>
  <si>
    <t>BUGTHORPE/STW</t>
  </si>
  <si>
    <t>SAI00209756</t>
  </si>
  <si>
    <t>BURN/STW</t>
  </si>
  <si>
    <t>SAI00001448</t>
  </si>
  <si>
    <t>BURNSALL/STW</t>
  </si>
  <si>
    <t>SAI00001450</t>
  </si>
  <si>
    <t>BURRILL/NO 2 STW</t>
  </si>
  <si>
    <t>SAI00257017</t>
  </si>
  <si>
    <t>BURTERSETT/STW</t>
  </si>
  <si>
    <t>SAI00001669</t>
  </si>
  <si>
    <t>BURTON AGNES SOUTH/STW</t>
  </si>
  <si>
    <t>SAI00246403</t>
  </si>
  <si>
    <t>BURTON FLEMING/STW</t>
  </si>
  <si>
    <t>SAI00285942</t>
  </si>
  <si>
    <t>BURTON PIDSEA/STW</t>
  </si>
  <si>
    <t>SAI00002075</t>
  </si>
  <si>
    <t>BURYTHORPE/STW</t>
  </si>
  <si>
    <t>SAI00002077</t>
  </si>
  <si>
    <t>BUTTERCRAMBE/STW</t>
  </si>
  <si>
    <t>SAI00002079</t>
  </si>
  <si>
    <t>CADEBY/STW</t>
  </si>
  <si>
    <t>SAI00002377</t>
  </si>
  <si>
    <t>CARLECOTES/STW</t>
  </si>
  <si>
    <t>SAI00002379</t>
  </si>
  <si>
    <t>CARLTON HUSTHWAITE/STW</t>
  </si>
  <si>
    <t>SAI00001671</t>
  </si>
  <si>
    <t>CARLTON MELMERBY/STW</t>
  </si>
  <si>
    <t>SAI00001840</t>
  </si>
  <si>
    <t>CARPERBY/STW</t>
  </si>
  <si>
    <t>SAI00001673</t>
  </si>
  <si>
    <t>CARTHORPE/STW</t>
  </si>
  <si>
    <t>SAI00001677</t>
  </si>
  <si>
    <t>CASTLE BOLTON/STW</t>
  </si>
  <si>
    <t>SAI00001907</t>
  </si>
  <si>
    <t>CATFOSS/STW</t>
  </si>
  <si>
    <t>SAI00002081</t>
  </si>
  <si>
    <t>CATTAL/STW</t>
  </si>
  <si>
    <t>SAI00245567</t>
  </si>
  <si>
    <t>CATTON/STW</t>
  </si>
  <si>
    <t>SAI00001683</t>
  </si>
  <si>
    <t>CAWTHORNE/STW</t>
  </si>
  <si>
    <t>SAI00002383</t>
  </si>
  <si>
    <t>CB TERRACE/STW</t>
  </si>
  <si>
    <t>SAI00001685</t>
  </si>
  <si>
    <t>CHAPEL HADDLESEY/STW</t>
  </si>
  <si>
    <t>SAI00209960</t>
  </si>
  <si>
    <t>CHAPEL LANE/STW</t>
  </si>
  <si>
    <t>SAI00002385</t>
  </si>
  <si>
    <t>CHESTERFIELD RD/STW</t>
  </si>
  <si>
    <t>SAI00002389</t>
  </si>
  <si>
    <t>CHEVET TERRACE/NO 2 STW</t>
  </si>
  <si>
    <t>SAI00242331</t>
  </si>
  <si>
    <t>CLAPHOUSE FOLD/STW</t>
  </si>
  <si>
    <t>SAI00002391</t>
  </si>
  <si>
    <t>CLAXTON/STW</t>
  </si>
  <si>
    <t>SAI00001687</t>
  </si>
  <si>
    <t>CLAYTON/STW</t>
  </si>
  <si>
    <t>SAI00002393</t>
  </si>
  <si>
    <t>CLIFTON/STW</t>
  </si>
  <si>
    <t>SAI00002397</t>
  </si>
  <si>
    <t>COLD KIRBY/NO 2 STW</t>
  </si>
  <si>
    <t>SAI00372354</t>
  </si>
  <si>
    <t>COMMONDALE/STW</t>
  </si>
  <si>
    <t>SAI00002087</t>
  </si>
  <si>
    <t>CONEYSTHORPE/STW</t>
  </si>
  <si>
    <t>SAI00002089</t>
  </si>
  <si>
    <t>CONISTON COLD/STW</t>
  </si>
  <si>
    <t>SAI00001452</t>
  </si>
  <si>
    <t>CONISTONE/STW</t>
  </si>
  <si>
    <t>SAI00001454</t>
  </si>
  <si>
    <t>CONSTABLE BURTON/STW</t>
  </si>
  <si>
    <t>SAI00001691</t>
  </si>
  <si>
    <t>COUNTERSETT/STW</t>
  </si>
  <si>
    <t>SAI00001693</t>
  </si>
  <si>
    <t>COWESBY/STW</t>
  </si>
  <si>
    <t>SAI00214066</t>
  </si>
  <si>
    <t>COXLEY LANE/STW</t>
  </si>
  <si>
    <t>SAI00002703</t>
  </si>
  <si>
    <t>COXWOLD/STW</t>
  </si>
  <si>
    <t>SAI00001695</t>
  </si>
  <si>
    <t>CRAKEHALL/STW</t>
  </si>
  <si>
    <t>SAI00001697</t>
  </si>
  <si>
    <t>CRAMBE/STW</t>
  </si>
  <si>
    <t>SAI00232827</t>
  </si>
  <si>
    <t>CRAMBECK VILLAGE/STW</t>
  </si>
  <si>
    <t>SAI00080641</t>
  </si>
  <si>
    <t>CRANE MOOR/STW</t>
  </si>
  <si>
    <t>SAI00002401</t>
  </si>
  <si>
    <t>CRAYKE/STW</t>
  </si>
  <si>
    <t>SAI00001699</t>
  </si>
  <si>
    <t>CRIDLING STUBBS/STW</t>
  </si>
  <si>
    <t>SAI00001456</t>
  </si>
  <si>
    <t>CSAS SB</t>
  </si>
  <si>
    <t>CROW EDGE/STW</t>
  </si>
  <si>
    <t>SAI00002403</t>
  </si>
  <si>
    <t>CUNDALL/STW</t>
  </si>
  <si>
    <t>SAI00001701</t>
  </si>
  <si>
    <t>DANBY WISKE/STW</t>
  </si>
  <si>
    <t>SAI00001703</t>
  </si>
  <si>
    <t>DANBY/STW</t>
  </si>
  <si>
    <t>SAI00002091</t>
  </si>
  <si>
    <t>DAW LANE/STW</t>
  </si>
  <si>
    <t>SAI00002707</t>
  </si>
  <si>
    <t>DEIGHTON GROVE/STW</t>
  </si>
  <si>
    <t>SAI00002033</t>
  </si>
  <si>
    <t>DISHFORTH/STW</t>
  </si>
  <si>
    <t>SAI00001707</t>
  </si>
  <si>
    <t>DOWNHOLME/STW</t>
  </si>
  <si>
    <t>SAI00001709</t>
  </si>
  <si>
    <t>DRAUGHTON/STW</t>
  </si>
  <si>
    <t>SAI00001462</t>
  </si>
  <si>
    <t>DRAX/STW</t>
  </si>
  <si>
    <t>SAI00001464</t>
  </si>
  <si>
    <t>DUGGLEBY/STW</t>
  </si>
  <si>
    <t>SAI00002095</t>
  </si>
  <si>
    <t>DUNFORD BRIDGE/STW</t>
  </si>
  <si>
    <t>SAI00002421</t>
  </si>
  <si>
    <t>DUNGWORTH/STW</t>
  </si>
  <si>
    <t>SAI00002423</t>
  </si>
  <si>
    <t>DUNKESWICK/STW</t>
  </si>
  <si>
    <t>SAI00001466</t>
  </si>
  <si>
    <t>EASINGTON/STW</t>
  </si>
  <si>
    <t>SAI00002097</t>
  </si>
  <si>
    <t>EAST BARNBY/STW</t>
  </si>
  <si>
    <t>SAI00002099</t>
  </si>
  <si>
    <t>EAST CARLTON/STW</t>
  </si>
  <si>
    <t>SAI00001470</t>
  </si>
  <si>
    <t>EAST COWTON/STW</t>
  </si>
  <si>
    <t>SAI00001713</t>
  </si>
  <si>
    <t>EAST HAUXWELL/STW</t>
  </si>
  <si>
    <t>SAI00001768</t>
  </si>
  <si>
    <t>EAST HESLERTON/STW</t>
  </si>
  <si>
    <t>SAI00002101</t>
  </si>
  <si>
    <t>EAST MARTON/STW</t>
  </si>
  <si>
    <t>SAI00001472</t>
  </si>
  <si>
    <t>ECCUP/STW</t>
  </si>
  <si>
    <t>SAI00001579</t>
  </si>
  <si>
    <t>ECCUP/WTW STW</t>
  </si>
  <si>
    <t>SAI00001580</t>
  </si>
  <si>
    <t>EGTON BRIDGE/STW</t>
  </si>
  <si>
    <t>SAI00002105</t>
  </si>
  <si>
    <t>ELLERBECK/STW</t>
  </si>
  <si>
    <t>SAI00001717</t>
  </si>
  <si>
    <t>ELLERTON/STW</t>
  </si>
  <si>
    <t>SAI00002109</t>
  </si>
  <si>
    <t>ELLINGSTRING/STW</t>
  </si>
  <si>
    <t>SAI00001719</t>
  </si>
  <si>
    <t>ELVINGTON/STW</t>
  </si>
  <si>
    <t>SAI00001721</t>
  </si>
  <si>
    <t>ELVINGTON/WTW STW</t>
  </si>
  <si>
    <t>SAI00001724</t>
  </si>
  <si>
    <t>EMBSAY/STW</t>
  </si>
  <si>
    <t>SAI00001588</t>
  </si>
  <si>
    <t>ESCRICK/STW</t>
  </si>
  <si>
    <t>SAI00001726</t>
  </si>
  <si>
    <t>EWDEN VILLAGE/STW</t>
  </si>
  <si>
    <t>SAI00002427</t>
  </si>
  <si>
    <t>FARLINGTON/STW</t>
  </si>
  <si>
    <t>SAI00001728</t>
  </si>
  <si>
    <t>FEARBY/STW</t>
  </si>
  <si>
    <t>SAI00001730</t>
  </si>
  <si>
    <t>FELIXKIRK PIPER HILL/STW</t>
  </si>
  <si>
    <t>SAI00165027</t>
  </si>
  <si>
    <t>FINGHALL/STW</t>
  </si>
  <si>
    <t>SAI00001734</t>
  </si>
  <si>
    <t>FIRBY/STW</t>
  </si>
  <si>
    <t>SAI00209748</t>
  </si>
  <si>
    <t>FLAPPIT SPRING/STW</t>
  </si>
  <si>
    <t>SAI00001478</t>
  </si>
  <si>
    <t>FLASK INN/STW</t>
  </si>
  <si>
    <t>SAI00002119</t>
  </si>
  <si>
    <t>FLAWITH/STW</t>
  </si>
  <si>
    <t>SAI00241600</t>
  </si>
  <si>
    <t>FLAXTON/STW</t>
  </si>
  <si>
    <t>SAI00001736</t>
  </si>
  <si>
    <t>FOGGATHORPE/STW</t>
  </si>
  <si>
    <t>SAI00002121</t>
  </si>
  <si>
    <t>FOREST MOOR/STW</t>
  </si>
  <si>
    <t>SAI00224099</t>
  </si>
  <si>
    <t>FOSTON ON THE WOLDS/STW</t>
  </si>
  <si>
    <t>SAI00251734</t>
  </si>
  <si>
    <t>FOSTON/STW</t>
  </si>
  <si>
    <t>SAI00002125</t>
  </si>
  <si>
    <t>FOULRIDGE/STW</t>
  </si>
  <si>
    <t>SAI00001480</t>
  </si>
  <si>
    <t>FOXHOLES/STW</t>
  </si>
  <si>
    <t>SAI00002127</t>
  </si>
  <si>
    <t>FRIDAYTHORPE/STW</t>
  </si>
  <si>
    <t>SAI00002129</t>
  </si>
  <si>
    <t>GANTON/STW</t>
  </si>
  <si>
    <t>SAI00002131</t>
  </si>
  <si>
    <t>GARGRAVE/STW</t>
  </si>
  <si>
    <t>SAI00001590</t>
  </si>
  <si>
    <t>GARTON WOLDS/STW</t>
  </si>
  <si>
    <t>SAI00002133</t>
  </si>
  <si>
    <t>GAYLES/STW</t>
  </si>
  <si>
    <t>SAI00001738</t>
  </si>
  <si>
    <t>GIBB LANE/STW</t>
  </si>
  <si>
    <t>SAI00002717</t>
  </si>
  <si>
    <t>GILLAMOOR/STW</t>
  </si>
  <si>
    <t>SAI00002135</t>
  </si>
  <si>
    <t>GILLING EAST/STW</t>
  </si>
  <si>
    <t>SAI00002137</t>
  </si>
  <si>
    <t>GILLING WEST/STW</t>
  </si>
  <si>
    <t>SAI00001740</t>
  </si>
  <si>
    <t>GLAISDALE/STW</t>
  </si>
  <si>
    <t>SAI00002139</t>
  </si>
  <si>
    <t>GOATHLAND/NO 3 STW</t>
  </si>
  <si>
    <t>SAI00002141</t>
  </si>
  <si>
    <t>GOOLE RAWCLIFFE/STW</t>
  </si>
  <si>
    <t>SAI00001536</t>
  </si>
  <si>
    <t>GRANGE LANE/STW</t>
  </si>
  <si>
    <t>SAI00002719</t>
  </si>
  <si>
    <t>GRANTLEY/STW</t>
  </si>
  <si>
    <t>SAI00001744</t>
  </si>
  <si>
    <t>GREAT BARUGH/STW</t>
  </si>
  <si>
    <t>SAI00209751</t>
  </si>
  <si>
    <t>GREAT EDSTONE/STW</t>
  </si>
  <si>
    <t>SAI00002143</t>
  </si>
  <si>
    <t>GREAT HABTON/STW</t>
  </si>
  <si>
    <t>SAI00002145</t>
  </si>
  <si>
    <t>GREAT HATFIELD/NO 2 STW</t>
  </si>
  <si>
    <t>SAI00276555</t>
  </si>
  <si>
    <t>GREAT LANGTON/STW</t>
  </si>
  <si>
    <t>SAI00001746</t>
  </si>
  <si>
    <t>GREAT SMEATON/NO 1 STW</t>
  </si>
  <si>
    <t>SAI00001750</t>
  </si>
  <si>
    <t>GREAT SMEATON/NO 2 STW</t>
  </si>
  <si>
    <t>SAI00012606</t>
  </si>
  <si>
    <t>GRIMSTON/STW</t>
  </si>
  <si>
    <t>SAI00246402</t>
  </si>
  <si>
    <t>GRIMWITH/STW</t>
  </si>
  <si>
    <t>SAI00001484</t>
  </si>
  <si>
    <t>GRINTON EAST/STW</t>
  </si>
  <si>
    <t>SAI00001752</t>
  </si>
  <si>
    <t>GRINTON WEST/STW</t>
  </si>
  <si>
    <t>SAI00001754</t>
  </si>
  <si>
    <t>GROSMONT/STW</t>
  </si>
  <si>
    <t>SAI00002149</t>
  </si>
  <si>
    <t>GUNNERSIDE/NO 2 STW</t>
  </si>
  <si>
    <t>SAI00165397</t>
  </si>
  <si>
    <t>HACKFORTH/NO 2 STW</t>
  </si>
  <si>
    <t>SAI00248834</t>
  </si>
  <si>
    <t>HAIGH LANE/STW</t>
  </si>
  <si>
    <t>SAI00002439</t>
  </si>
  <si>
    <t>HAIGH/STW</t>
  </si>
  <si>
    <t>SAI00002441</t>
  </si>
  <si>
    <t>HAISTHORPE/STW</t>
  </si>
  <si>
    <t>SAI00002151</t>
  </si>
  <si>
    <t>HALLAS BRIDGE/STW</t>
  </si>
  <si>
    <t>SAI00001486</t>
  </si>
  <si>
    <t>HARDEN/STW</t>
  </si>
  <si>
    <t>SAI00002443</t>
  </si>
  <si>
    <t>HARDRAW/STW</t>
  </si>
  <si>
    <t>SAI00001760</t>
  </si>
  <si>
    <t>HARDSTRUGGLE COTTAGE/STW</t>
  </si>
  <si>
    <t>SAI00002153</t>
  </si>
  <si>
    <t>HARECROFT/STW</t>
  </si>
  <si>
    <t>SAI00001488</t>
  </si>
  <si>
    <t>HARLEY/STW</t>
  </si>
  <si>
    <t>SAI00002445</t>
  </si>
  <si>
    <t>HAROME/STW</t>
  </si>
  <si>
    <t>SAI00002155</t>
  </si>
  <si>
    <t>HARTON/STW</t>
  </si>
  <si>
    <t>SAI00001766</t>
  </si>
  <si>
    <t>HATFIELD WOODHOUSE/STW</t>
  </si>
  <si>
    <t>SAI00002449</t>
  </si>
  <si>
    <t>HAYBURN WYKE HOTEL/STW</t>
  </si>
  <si>
    <t>SAI00002159</t>
  </si>
  <si>
    <t>HAYTON/STW</t>
  </si>
  <si>
    <t>SAI00246372</t>
  </si>
  <si>
    <t>HEALAUGH REETH/STW</t>
  </si>
  <si>
    <t>SAI00001772</t>
  </si>
  <si>
    <t>HEALAUGH TADCASTER/STW</t>
  </si>
  <si>
    <t>SAI00001594</t>
  </si>
  <si>
    <t>HEBDEN/STW</t>
  </si>
  <si>
    <t>SAI00001596</t>
  </si>
  <si>
    <t>HELMSLEY/STW</t>
  </si>
  <si>
    <t>SAI00002163</t>
  </si>
  <si>
    <t>HELPERBY/STW</t>
  </si>
  <si>
    <t>SAI00001774</t>
  </si>
  <si>
    <t>HETTON/STW</t>
  </si>
  <si>
    <t>SAI00001600</t>
  </si>
  <si>
    <t>HIGH BRADFIELD/STW</t>
  </si>
  <si>
    <t>SAI00022531</t>
  </si>
  <si>
    <t>HIGH HOYLAND/STW</t>
  </si>
  <si>
    <t>SAI00002455</t>
  </si>
  <si>
    <t>HIGH MELTON/STW</t>
  </si>
  <si>
    <t>SAI00002457</t>
  </si>
  <si>
    <t>HOLLINGWELL HILL/STW</t>
  </si>
  <si>
    <t>SAI00001492</t>
  </si>
  <si>
    <t>HOLLYM/STW</t>
  </si>
  <si>
    <t>SAI00224478</t>
  </si>
  <si>
    <t>HOLME HOUSE/STW</t>
  </si>
  <si>
    <t>SAI00002461</t>
  </si>
  <si>
    <t>HOLME ON THE WOLDS/STW</t>
  </si>
  <si>
    <t>SAI00002317</t>
  </si>
  <si>
    <t>HOLMESFIELD/STW</t>
  </si>
  <si>
    <t>SAI00012578</t>
  </si>
  <si>
    <t>HOLMPTON/STW</t>
  </si>
  <si>
    <t>SAI00251691</t>
  </si>
  <si>
    <t>HOLTBY/STW</t>
  </si>
  <si>
    <t>SAI00001776</t>
  </si>
  <si>
    <t>HOOD GREEN/STW</t>
  </si>
  <si>
    <t>SAI00002465</t>
  </si>
  <si>
    <t>HOOK/STW</t>
  </si>
  <si>
    <t>SAI00001494</t>
  </si>
  <si>
    <t>HOOTON PAGNELL/STW</t>
  </si>
  <si>
    <t>SAI00002467</t>
  </si>
  <si>
    <t>HOOTON ROBERTS/STW</t>
  </si>
  <si>
    <t>SAI00002469</t>
  </si>
  <si>
    <t>HORNBY/STW</t>
  </si>
  <si>
    <t>SAI00001778</t>
  </si>
  <si>
    <t>HORSE + GROOM/STW</t>
  </si>
  <si>
    <t>SAI00002731</t>
  </si>
  <si>
    <t>HORSEHOUSE/STW</t>
  </si>
  <si>
    <t>SAI00001780</t>
  </si>
  <si>
    <t>HOVINGHAM/STW</t>
  </si>
  <si>
    <t>SAI00002167</t>
  </si>
  <si>
    <t>HOWE/STW</t>
  </si>
  <si>
    <t>SAI00001782</t>
  </si>
  <si>
    <t>HOWSHAM/STW</t>
  </si>
  <si>
    <t>SAI00234857</t>
  </si>
  <si>
    <t>HOYLANDSWAINE/STW</t>
  </si>
  <si>
    <t>SAI00002471</t>
  </si>
  <si>
    <t>HUDSWELL/STW</t>
  </si>
  <si>
    <t>SAI00001784</t>
  </si>
  <si>
    <t>HUGGATE/STW</t>
  </si>
  <si>
    <t>SAI00002171</t>
  </si>
  <si>
    <t>HUMBLETON/STW</t>
  </si>
  <si>
    <t>SAI00002173</t>
  </si>
  <si>
    <t>HUNDALL/STW</t>
  </si>
  <si>
    <t>SAI00002473</t>
  </si>
  <si>
    <t>HUNSINGORE/STW</t>
  </si>
  <si>
    <t>SAI00001786</t>
  </si>
  <si>
    <t>HUNTON/STW</t>
  </si>
  <si>
    <t>SAI00001788</t>
  </si>
  <si>
    <t>HUSTHWAITE/STW</t>
  </si>
  <si>
    <t>SAI00001790</t>
  </si>
  <si>
    <t>HUTTON LE HOLE/STW</t>
  </si>
  <si>
    <t>SAI00002177</t>
  </si>
  <si>
    <t>HUTTONS AMBO/STW</t>
  </si>
  <si>
    <t>SAI00002203</t>
  </si>
  <si>
    <t>INGBIRCHWORTH/BIO STW</t>
  </si>
  <si>
    <t>SAI00002475</t>
  </si>
  <si>
    <t>INGBIRCHWORTH/NO 2 STW</t>
  </si>
  <si>
    <t>SAI00412900</t>
  </si>
  <si>
    <t>INGLEBY ARNCLIFFE/STW</t>
  </si>
  <si>
    <t>SAI00001792</t>
  </si>
  <si>
    <t>KEARBY/STW</t>
  </si>
  <si>
    <t>SAI00001500</t>
  </si>
  <si>
    <t>KELD/STW</t>
  </si>
  <si>
    <t>SAI00001794</t>
  </si>
  <si>
    <t>KELFIELD/STW</t>
  </si>
  <si>
    <t>SAI00215315</t>
  </si>
  <si>
    <t>KETTLEWELL/STW</t>
  </si>
  <si>
    <t>SAI00001502</t>
  </si>
  <si>
    <t>KEXBY/STW</t>
  </si>
  <si>
    <t>SAI00246319</t>
  </si>
  <si>
    <t>KILBURN/STW</t>
  </si>
  <si>
    <t>SAI00001796</t>
  </si>
  <si>
    <t>KILHAM/STW</t>
  </si>
  <si>
    <t>SAI00002181</t>
  </si>
  <si>
    <t>KINGS ARMS/STW</t>
  </si>
  <si>
    <t>SAI00002733</t>
  </si>
  <si>
    <t>KIRBY KNOWLE/STW</t>
  </si>
  <si>
    <t>SAI00001800</t>
  </si>
  <si>
    <t>KIRBY MISPERTON/STW</t>
  </si>
  <si>
    <t>SAI00209752</t>
  </si>
  <si>
    <t>KIRBY SIGSTON/STW</t>
  </si>
  <si>
    <t>SAI00001810</t>
  </si>
  <si>
    <t>KIRK HAMMERTON/STW</t>
  </si>
  <si>
    <t>SAI00001804</t>
  </si>
  <si>
    <t>KIRK SMEATON/STW</t>
  </si>
  <si>
    <t>SAI00001548</t>
  </si>
  <si>
    <t>KIRKBY FLEETHAM/STW</t>
  </si>
  <si>
    <t>SAI00001806</t>
  </si>
  <si>
    <t>KIRKBY MALHAM/STW</t>
  </si>
  <si>
    <t>SAI00001576</t>
  </si>
  <si>
    <t>KIRKBY MALZEARD/STW</t>
  </si>
  <si>
    <t>SAI00001808</t>
  </si>
  <si>
    <t>KIRKLINGTON/STW</t>
  </si>
  <si>
    <t>SAI00001812</t>
  </si>
  <si>
    <t>KNABBS LANE/STW</t>
  </si>
  <si>
    <t>SAI00002479</t>
  </si>
  <si>
    <t>LANE HEAD/STW</t>
  </si>
  <si>
    <t>SAI00001602</t>
  </si>
  <si>
    <t>LANGSETT/STW</t>
  </si>
  <si>
    <t>SAI00002481</t>
  </si>
  <si>
    <t>LANGTHORNE/NO 2 STW</t>
  </si>
  <si>
    <t>SAI00251039</t>
  </si>
  <si>
    <t>LANGTHWAITE/STW</t>
  </si>
  <si>
    <t>SAI00001818</t>
  </si>
  <si>
    <t>LANGTOFT/STW</t>
  </si>
  <si>
    <t>SAI00002185</t>
  </si>
  <si>
    <t>LASTINGHAM/STW</t>
  </si>
  <si>
    <t>SAI00002187</t>
  </si>
  <si>
    <t>LEA BROOK/STW</t>
  </si>
  <si>
    <t>SAI00002483</t>
  </si>
  <si>
    <t>LEALHOLM/STW</t>
  </si>
  <si>
    <t>SAI00002189</t>
  </si>
  <si>
    <t>LEAVENING/STW</t>
  </si>
  <si>
    <t>SAI00002191</t>
  </si>
  <si>
    <t>LECONFIELD/STW</t>
  </si>
  <si>
    <t>SAI00002193</t>
  </si>
  <si>
    <t>LEE LANE/STW</t>
  </si>
  <si>
    <t>SAI00002737</t>
  </si>
  <si>
    <t>LEIGHTON COTTAGES/STW</t>
  </si>
  <si>
    <t>SAI00001822</t>
  </si>
  <si>
    <t>LELLEY/STW</t>
  </si>
  <si>
    <t>SAI00251692</t>
  </si>
  <si>
    <t>LINDLEY LODGE/STW</t>
  </si>
  <si>
    <t>SAI00001826</t>
  </si>
  <si>
    <t>LITTLE BARUGH/STW</t>
  </si>
  <si>
    <t>SAI00234854</t>
  </si>
  <si>
    <t>LITTLE LEPTON/STW</t>
  </si>
  <si>
    <t>SAI00002739</t>
  </si>
  <si>
    <t>LIVERSEDGE CEMETERY/2 STW</t>
  </si>
  <si>
    <t>SAI00344390</t>
  </si>
  <si>
    <t>LOCKINGTON/STW</t>
  </si>
  <si>
    <t>SAI00002199</t>
  </si>
  <si>
    <t>LOCKTON/STW</t>
  </si>
  <si>
    <t>SAI00251783</t>
  </si>
  <si>
    <t>LOFTHOUSE/STW</t>
  </si>
  <si>
    <t>SAI00001828</t>
  </si>
  <si>
    <t>LONG MARSTON/STW</t>
  </si>
  <si>
    <t>SAI00001830</t>
  </si>
  <si>
    <t>LONG RISTON NORTH/STW</t>
  </si>
  <si>
    <t>SAI00072975</t>
  </si>
  <si>
    <t>LOTHERSDALE/STW</t>
  </si>
  <si>
    <t>SAI00001510</t>
  </si>
  <si>
    <t>LOVESOME HILL/STW</t>
  </si>
  <si>
    <t>SAI00484632</t>
  </si>
  <si>
    <t>LOW COMMON/STW</t>
  </si>
  <si>
    <t>SAI00001512</t>
  </si>
  <si>
    <t>MALHAM/NO 2 STW</t>
  </si>
  <si>
    <t>SAI00221189</t>
  </si>
  <si>
    <t>MARKINGTON/STW</t>
  </si>
  <si>
    <t>SAI00001832</t>
  </si>
  <si>
    <t>MARSKE/STW</t>
  </si>
  <si>
    <t>SAI00211744</t>
  </si>
  <si>
    <t>MARTON LE MOOR/STW</t>
  </si>
  <si>
    <t>SAI00001834</t>
  </si>
  <si>
    <t>MARTON/STW</t>
  </si>
  <si>
    <t>SAI00209754</t>
  </si>
  <si>
    <t>MAUNBY/STW</t>
  </si>
  <si>
    <t>SAI00001838</t>
  </si>
  <si>
    <t>MICKLEBY/STW</t>
  </si>
  <si>
    <t>SAI00002213</t>
  </si>
  <si>
    <t>MICKLEFIELD/NO 2 STW</t>
  </si>
  <si>
    <t>SAI00209379</t>
  </si>
  <si>
    <t>MIDDLESMOOR/STW</t>
  </si>
  <si>
    <t>SAI00001842</t>
  </si>
  <si>
    <t>MIDDLETON QUERNHOW/STW</t>
  </si>
  <si>
    <t>SAI00001844</t>
  </si>
  <si>
    <t>MIDDLETON TYAS/NO 2 STW</t>
  </si>
  <si>
    <t>SAI00217231</t>
  </si>
  <si>
    <t>MIDDLETON WOLDS/STW</t>
  </si>
  <si>
    <t>SAI00002215</t>
  </si>
  <si>
    <t>MIDHOPESTONES/STW</t>
  </si>
  <si>
    <t>SAI00002507</t>
  </si>
  <si>
    <t>MONKTON COLLIERY/NO 2 STW</t>
  </si>
  <si>
    <t>SAI00343304</t>
  </si>
  <si>
    <t>MOOR MONKTON/STW</t>
  </si>
  <si>
    <t>SAI00001848</t>
  </si>
  <si>
    <t>MOORCOCK INN/STW</t>
  </si>
  <si>
    <t>SAI00001850</t>
  </si>
  <si>
    <t>MORTON ON SWALE/STW</t>
  </si>
  <si>
    <t>SAI00001854</t>
  </si>
  <si>
    <t>MOULTON/STW</t>
  </si>
  <si>
    <t>SAI00001856</t>
  </si>
  <si>
    <t>MUKER/NO 2 STW</t>
  </si>
  <si>
    <t>SAI00124273</t>
  </si>
  <si>
    <t>MYTON ON SWALE/NO 2 STW</t>
  </si>
  <si>
    <t>SAI00250565</t>
  </si>
  <si>
    <t>NESFIELD/STW</t>
  </si>
  <si>
    <t>SAI00001520</t>
  </si>
  <si>
    <t>NETHER SILTON/STW</t>
  </si>
  <si>
    <t>SAI00001864</t>
  </si>
  <si>
    <t>NEW ELLERBY/STW</t>
  </si>
  <si>
    <t>SAI00272242</t>
  </si>
  <si>
    <t>NEWHOLM/STW</t>
  </si>
  <si>
    <t>SAI00002222</t>
  </si>
  <si>
    <t>NEWSHAM/STW</t>
  </si>
  <si>
    <t>SAI00001866</t>
  </si>
  <si>
    <t>NEWTON LE WILLOWS/STW</t>
  </si>
  <si>
    <t>SAI00001868</t>
  </si>
  <si>
    <t>NEWTON RAWCLIFFE/STW</t>
  </si>
  <si>
    <t>SAI00002224</t>
  </si>
  <si>
    <t>NORCROFT/STW</t>
  </si>
  <si>
    <t>SAI00002515</t>
  </si>
  <si>
    <t>NORTH COWTON/STW</t>
  </si>
  <si>
    <t>SAI00001872</t>
  </si>
  <si>
    <t>NORTH DALTON/STW</t>
  </si>
  <si>
    <t>SAI00002226</t>
  </si>
  <si>
    <t>NORTH DEIGHTON/STW</t>
  </si>
  <si>
    <t>SAI00001874</t>
  </si>
  <si>
    <t>NORTH DUFFIELD/STW</t>
  </si>
  <si>
    <t>SAI00001876</t>
  </si>
  <si>
    <t>NORTH STAINLEY/STW</t>
  </si>
  <si>
    <t>SAI00001880</t>
  </si>
  <si>
    <t>NORTON LE CLAY/STW</t>
  </si>
  <si>
    <t>SAI00245559</t>
  </si>
  <si>
    <t>NOTTON RAILWAY/STW</t>
  </si>
  <si>
    <t>SAI00002755</t>
  </si>
  <si>
    <t>NOTTON VILLAGE/STW</t>
  </si>
  <si>
    <t>SAI00002757</t>
  </si>
  <si>
    <t>NUN MONKTON/STW</t>
  </si>
  <si>
    <t>SAI00001884</t>
  </si>
  <si>
    <t>NUNBURNHOLME/NO 3 STW</t>
  </si>
  <si>
    <t>SAI00209771</t>
  </si>
  <si>
    <t>OLD COTTAGES/STW</t>
  </si>
  <si>
    <t>SAI00002519</t>
  </si>
  <si>
    <t>OLD ELLERBY/STW</t>
  </si>
  <si>
    <t>SAI00251726</t>
  </si>
  <si>
    <t>OLD FARM CLOSE/STW</t>
  </si>
  <si>
    <t>SAI00488853</t>
  </si>
  <si>
    <t>OLDSTEAD/STW</t>
  </si>
  <si>
    <t>SAI00232841</t>
  </si>
  <si>
    <t>ORNHAMS/STW</t>
  </si>
  <si>
    <t>SAI00001886</t>
  </si>
  <si>
    <t>OSMOTHERLEY/STW</t>
  </si>
  <si>
    <t>SAI00001890</t>
  </si>
  <si>
    <t>OSMOTHERLEY/WTW STW</t>
  </si>
  <si>
    <t>SAI00001893</t>
  </si>
  <si>
    <t>OSWALDKIRK/STW</t>
  </si>
  <si>
    <t>SAI00002332</t>
  </si>
  <si>
    <t>OTTRINGHAM/STW</t>
  </si>
  <si>
    <t>SAI00210095</t>
  </si>
  <si>
    <t>OUGHTERSHAW/STW</t>
  </si>
  <si>
    <t>SAI00001528</t>
  </si>
  <si>
    <t>OULSTON/STW</t>
  </si>
  <si>
    <t>SAI00234888</t>
  </si>
  <si>
    <t>OVER SILTON/STW</t>
  </si>
  <si>
    <t>SAI00001895</t>
  </si>
  <si>
    <t>PICKWOOD SCAR/STW</t>
  </si>
  <si>
    <t>SAI00002761</t>
  </si>
  <si>
    <t>PONDEN SAILING CLUB/STW</t>
  </si>
  <si>
    <t>SAI00523721</t>
  </si>
  <si>
    <t>PRESTON UNDER SCAR/STW</t>
  </si>
  <si>
    <t>SAI00001897</t>
  </si>
  <si>
    <t>QUAKER BOTTOM/STW</t>
  </si>
  <si>
    <t>SAI00002531</t>
  </si>
  <si>
    <t>RAINTON/STW</t>
  </si>
  <si>
    <t>SAI00001899</t>
  </si>
  <si>
    <t>RASKELF/STW</t>
  </si>
  <si>
    <t>SAI00001901</t>
  </si>
  <si>
    <t>RAVENFIELD/STW</t>
  </si>
  <si>
    <t>SAI00002533</t>
  </si>
  <si>
    <t>RAVENSCAR/STW</t>
  </si>
  <si>
    <t>SAI00209762</t>
  </si>
  <si>
    <t>RAVENSWORTH/STW</t>
  </si>
  <si>
    <t>SAI00001903</t>
  </si>
  <si>
    <t>RAWCLIFFE BANKSIDE/STW</t>
  </si>
  <si>
    <t>SAI00270923</t>
  </si>
  <si>
    <t>RAWCLIFFE COTTAGE/STW</t>
  </si>
  <si>
    <t>SAI00076619</t>
  </si>
  <si>
    <t>REDMIRES/NO 1 STW</t>
  </si>
  <si>
    <t>SAI00002535</t>
  </si>
  <si>
    <t>REETH/STW</t>
  </si>
  <si>
    <t>SAI00001909</t>
  </si>
  <si>
    <t>REIGHTON/STW</t>
  </si>
  <si>
    <t>SAI00002241</t>
  </si>
  <si>
    <t>RILLINGTON/STW</t>
  </si>
  <si>
    <t>SAI00002243</t>
  </si>
  <si>
    <t>RIVELIN/STW</t>
  </si>
  <si>
    <t>SAI00002539</t>
  </si>
  <si>
    <t>ROOS/NO 2 STW</t>
  </si>
  <si>
    <t>SAI00249069</t>
  </si>
  <si>
    <t>ROSEDALE ABBEY/STW</t>
  </si>
  <si>
    <t>SAI00035270</t>
  </si>
  <si>
    <t>ROSEDALE/STW</t>
  </si>
  <si>
    <t>SAI00002247</t>
  </si>
  <si>
    <t>RUDSTON/NO 2 STW</t>
  </si>
  <si>
    <t>SAI00216539</t>
  </si>
  <si>
    <t>RUFFORTH/STW</t>
  </si>
  <si>
    <t>SAI00001917</t>
  </si>
  <si>
    <t>RUSTON PARVA/STW</t>
  </si>
  <si>
    <t>SAI00246330</t>
  </si>
  <si>
    <t>RYTHER/STW</t>
  </si>
  <si>
    <t>SAI00252947</t>
  </si>
  <si>
    <t>SAND HUTTON/STW</t>
  </si>
  <si>
    <t>SAI00001919</t>
  </si>
  <si>
    <t>SANDY LANE/STW</t>
  </si>
  <si>
    <t>SAI00002769</t>
  </si>
  <si>
    <t>SAWLEY/STW</t>
  </si>
  <si>
    <t>SAI00001921</t>
  </si>
  <si>
    <t>SCAMMONDEN/STW</t>
  </si>
  <si>
    <t>SAI00002771</t>
  </si>
  <si>
    <t>SCOUT DIKE/STW</t>
  </si>
  <si>
    <t>SAI00002549</t>
  </si>
  <si>
    <t>SCRAYINGHAM/STW</t>
  </si>
  <si>
    <t>SAI00209750</t>
  </si>
  <si>
    <t>SCRUTON/STW</t>
  </si>
  <si>
    <t>SAI00001923</t>
  </si>
  <si>
    <t>SECKAR/STW</t>
  </si>
  <si>
    <t>SAI00382225</t>
  </si>
  <si>
    <t>SEDBUSK/STW</t>
  </si>
  <si>
    <t>SAI00001925</t>
  </si>
  <si>
    <t>SELBY BARLOW/NO 2 STW</t>
  </si>
  <si>
    <t>SAI00252302</t>
  </si>
  <si>
    <t>SETTRINGTON/STW</t>
  </si>
  <si>
    <t>SAI00002253</t>
  </si>
  <si>
    <t>SHAW MILLS/STW</t>
  </si>
  <si>
    <t>SAI00001927</t>
  </si>
  <si>
    <t>SHAY GRANGE/STW</t>
  </si>
  <si>
    <t>SAI00226707</t>
  </si>
  <si>
    <t>SHERBURN/STW</t>
  </si>
  <si>
    <t>SAI00002255</t>
  </si>
  <si>
    <t>SHERIFF HUTTON/STW</t>
  </si>
  <si>
    <t>SAI00001931</t>
  </si>
  <si>
    <t>SHIPTON/NO 2 STW</t>
  </si>
  <si>
    <t>SAI00217230</t>
  </si>
  <si>
    <t>SINDERBY/STW</t>
  </si>
  <si>
    <t>SAI00001935</t>
  </si>
  <si>
    <t>SINNINGTON/STW</t>
  </si>
  <si>
    <t>SAI00002257</t>
  </si>
  <si>
    <t>SKEFFLING/STW</t>
  </si>
  <si>
    <t>SAI00209760</t>
  </si>
  <si>
    <t>SKELTON/STW</t>
  </si>
  <si>
    <t>SAI00001937</t>
  </si>
  <si>
    <t>SKIPTON ON SWALE/STW</t>
  </si>
  <si>
    <t>SAI00214068</t>
  </si>
  <si>
    <t>SLEDMERE/STW</t>
  </si>
  <si>
    <t>SAI00002265</t>
  </si>
  <si>
    <t>SLINGSBY/NO 2 STW</t>
  </si>
  <si>
    <t>SAI00227864</t>
  </si>
  <si>
    <t>SNAPE/STW</t>
  </si>
  <si>
    <t>SAI00001939</t>
  </si>
  <si>
    <t>SOUTH DALTON/STW</t>
  </si>
  <si>
    <t>SAI00002269</t>
  </si>
  <si>
    <t>SPENNITHORNE/STW</t>
  </si>
  <si>
    <t>SAI00001941</t>
  </si>
  <si>
    <t>SPINNERS TANK/STW</t>
  </si>
  <si>
    <t>SAI00012605</t>
  </si>
  <si>
    <t>SPROXTON/STW</t>
  </si>
  <si>
    <t>SAI00002271</t>
  </si>
  <si>
    <t>STAINSBY/STW</t>
  </si>
  <si>
    <t>SAI00002570</t>
  </si>
  <si>
    <t>STAPLETON PARK/STW</t>
  </si>
  <si>
    <t>SAI00001438</t>
  </si>
  <si>
    <t>STARBOTTON/STW</t>
  </si>
  <si>
    <t>SAI00001554</t>
  </si>
  <si>
    <t>STAVE LOW COMMON/STW</t>
  </si>
  <si>
    <t>SAI00002493</t>
  </si>
  <si>
    <t>STEARSBY/STW</t>
  </si>
  <si>
    <t>SAI00002035</t>
  </si>
  <si>
    <t>STILLINGTON/STW</t>
  </si>
  <si>
    <t>SAI00001943</t>
  </si>
  <si>
    <t>STIRTON/STW</t>
  </si>
  <si>
    <t>SAI00296581</t>
  </si>
  <si>
    <t>STOCKSMOOR ROAD/NO 2 STW</t>
  </si>
  <si>
    <t>SAI00294122</t>
  </si>
  <si>
    <t>STOODLEY GLEN/STW</t>
  </si>
  <si>
    <t>SAI00002785</t>
  </si>
  <si>
    <t>STUDLEY ROGER/STW</t>
  </si>
  <si>
    <t>SAI00001947</t>
  </si>
  <si>
    <t>SUTTON ON THE FOREST/STW</t>
  </si>
  <si>
    <t>SAI00001949</t>
  </si>
  <si>
    <t>SUTTON WHITESTONECLF/STW</t>
  </si>
  <si>
    <t>SAI00001951</t>
  </si>
  <si>
    <t>SWINE/STW</t>
  </si>
  <si>
    <t>SAI00002277</t>
  </si>
  <si>
    <t>SWINITHWAITE/STW</t>
  </si>
  <si>
    <t>SAI00001953</t>
  </si>
  <si>
    <t>SWINSTY CAR PARK/STW</t>
  </si>
  <si>
    <t>SAI00001955</t>
  </si>
  <si>
    <t>SWINTON MASHAM/NO 2 STW</t>
  </si>
  <si>
    <t>SAI00257065</t>
  </si>
  <si>
    <t>TANKERSLEY/STW</t>
  </si>
  <si>
    <t>SAI00002582</t>
  </si>
  <si>
    <t>TEMPLE NORMANTON/STW</t>
  </si>
  <si>
    <t>SAI00002584</t>
  </si>
  <si>
    <t>TERRINGTON/STW</t>
  </si>
  <si>
    <t>SAI00002281</t>
  </si>
  <si>
    <t>THIMBLEBY/STW</t>
  </si>
  <si>
    <t>SAI00001961</t>
  </si>
  <si>
    <t>THIRKLEBY/STW</t>
  </si>
  <si>
    <t>SAI00001963</t>
  </si>
  <si>
    <t>THIRN/STW</t>
  </si>
  <si>
    <t>SAI00001965</t>
  </si>
  <si>
    <t>THOLTHORPE/STW</t>
  </si>
  <si>
    <t>SAI00001969</t>
  </si>
  <si>
    <t>THORALBY/STW</t>
  </si>
  <si>
    <t>SAI00001971</t>
  </si>
  <si>
    <t>THORGANBY/STW</t>
  </si>
  <si>
    <t>SAI00001973</t>
  </si>
  <si>
    <t>THORMANBY/NO 2 STW</t>
  </si>
  <si>
    <t>SAI00191222</t>
  </si>
  <si>
    <t>THORNTON LE BEANS/STW</t>
  </si>
  <si>
    <t>SAI00001977</t>
  </si>
  <si>
    <t>THORNTON LE STREET/STW</t>
  </si>
  <si>
    <t>SAI00001979</t>
  </si>
  <si>
    <t>THORNTON STEWARD/STW</t>
  </si>
  <si>
    <t>SAI00001981</t>
  </si>
  <si>
    <t>THORNTON WATLASS/STW</t>
  </si>
  <si>
    <t>SAI00001983</t>
  </si>
  <si>
    <t>THORPE WILLOUGHBY/STW</t>
  </si>
  <si>
    <t>SAI00277319</t>
  </si>
  <si>
    <t>THRUSCROSS RESERVOIR HOUSE/STW</t>
  </si>
  <si>
    <t>SAI00523738</t>
  </si>
  <si>
    <t>THWAITE/STW</t>
  </si>
  <si>
    <t>SAI00001985</t>
  </si>
  <si>
    <t>TIBTHORPE/STW</t>
  </si>
  <si>
    <t>SAI00002285</t>
  </si>
  <si>
    <t>TIMBLE/STW</t>
  </si>
  <si>
    <t>SAI00001987</t>
  </si>
  <si>
    <t>TOCKWITH/STW</t>
  </si>
  <si>
    <t>SAI00001989</t>
  </si>
  <si>
    <t>TOLLERTON/STW</t>
  </si>
  <si>
    <t>SAI00001991</t>
  </si>
  <si>
    <t>TOPHILL LOW/WTW STW</t>
  </si>
  <si>
    <t>SAI00004842</t>
  </si>
  <si>
    <t>TOWTON/STW</t>
  </si>
  <si>
    <t>SAI00001562</t>
  </si>
  <si>
    <t>TROWAY/STW</t>
  </si>
  <si>
    <t>SAI00002594</t>
  </si>
  <si>
    <t>TUNSTALL/STW</t>
  </si>
  <si>
    <t>SAI00001993</t>
  </si>
  <si>
    <t>UGTHORPE/STW</t>
  </si>
  <si>
    <t>SAI00002290</t>
  </si>
  <si>
    <t>UPPER DENBY/STW</t>
  </si>
  <si>
    <t>SAI00002529</t>
  </si>
  <si>
    <t>UPSALL/STW</t>
  </si>
  <si>
    <t>SAI00001995</t>
  </si>
  <si>
    <t>WADSHELF/STW</t>
  </si>
  <si>
    <t>SAI00002600</t>
  </si>
  <si>
    <t>WANSFORD/NO 2 STW</t>
  </si>
  <si>
    <t>SAI00246395</t>
  </si>
  <si>
    <t>WARTHILL/STW</t>
  </si>
  <si>
    <t>SAI00001999</t>
  </si>
  <si>
    <t>WASS/NO 2 STW</t>
  </si>
  <si>
    <t>SAI00265872</t>
  </si>
  <si>
    <t>WATERGATE/STW</t>
  </si>
  <si>
    <t>SAI00002787</t>
  </si>
  <si>
    <t>WATH BRIDGE/STW</t>
  </si>
  <si>
    <t>SAI00002003</t>
  </si>
  <si>
    <t>WATH RIPON/STW</t>
  </si>
  <si>
    <t>SAI00002005</t>
  </si>
  <si>
    <t>WEARDLEY/STW</t>
  </si>
  <si>
    <t>SAI00001606</t>
  </si>
  <si>
    <t>WEAVERTHORPE/STW</t>
  </si>
  <si>
    <t>SAI00002294</t>
  </si>
  <si>
    <t>WEEL/STW</t>
  </si>
  <si>
    <t>SAI00209758</t>
  </si>
  <si>
    <t>WEETON/STW</t>
  </si>
  <si>
    <t>SAI00001564</t>
  </si>
  <si>
    <t>WELBURN/STW</t>
  </si>
  <si>
    <t>SAI00002296</t>
  </si>
  <si>
    <t>WELLHOUSE/STW</t>
  </si>
  <si>
    <t>SAI00002791</t>
  </si>
  <si>
    <t>WELWICK NO 1/STW</t>
  </si>
  <si>
    <t>SAI00002298</t>
  </si>
  <si>
    <t>WELWICK NO 2/STW</t>
  </si>
  <si>
    <t>SAI00002319</t>
  </si>
  <si>
    <t>WENSLEY/STW</t>
  </si>
  <si>
    <t>SAI00002007</t>
  </si>
  <si>
    <t>WENTWORTH CASTLE/STW</t>
  </si>
  <si>
    <t>SAI00002608</t>
  </si>
  <si>
    <t>WENTWORTH/STW</t>
  </si>
  <si>
    <t>SAI00002610</t>
  </si>
  <si>
    <t>WEST BRETTON/NO 2 STW</t>
  </si>
  <si>
    <t>SAI00279470</t>
  </si>
  <si>
    <t>WEST BURTON/STW</t>
  </si>
  <si>
    <t>SAI00002009</t>
  </si>
  <si>
    <t>WEST HADDLESEY/STW</t>
  </si>
  <si>
    <t>SAI00194930</t>
  </si>
  <si>
    <t>WEST HANDLEY/STW</t>
  </si>
  <si>
    <t>SAI00002614</t>
  </si>
  <si>
    <t>WEST LUTTON/STW</t>
  </si>
  <si>
    <t>SAI00002300</t>
  </si>
  <si>
    <t>WEST ROUNTON/STW</t>
  </si>
  <si>
    <t>SAI00002011</t>
  </si>
  <si>
    <t>WEST TANFIELD/STW</t>
  </si>
  <si>
    <t>SAI00002013</t>
  </si>
  <si>
    <t>WEST WITTON/STW</t>
  </si>
  <si>
    <t>SAI00002015</t>
  </si>
  <si>
    <t>WESTERDALE/STW</t>
  </si>
  <si>
    <t>SAI00002302</t>
  </si>
  <si>
    <t>WESTOW/STW</t>
  </si>
  <si>
    <t>SAI00002330</t>
  </si>
  <si>
    <t>WETWANG/STW</t>
  </si>
  <si>
    <t>SAI00002304</t>
  </si>
  <si>
    <t>WHARNCLIFFE SIDE/STW</t>
  </si>
  <si>
    <t>SAI00002616</t>
  </si>
  <si>
    <t>WHASHTON/STW</t>
  </si>
  <si>
    <t>SAI00002017</t>
  </si>
  <si>
    <t>WHENBY/NO 2 STW</t>
  </si>
  <si>
    <t>SAI00221112</t>
  </si>
  <si>
    <t>WHITLEY/STW</t>
  </si>
  <si>
    <t>SAI00002618</t>
  </si>
  <si>
    <t>WISTOW/STW</t>
  </si>
  <si>
    <t>SAI00216590</t>
  </si>
  <si>
    <t>WITHERNWICK/STW</t>
  </si>
  <si>
    <t>SAI00002312</t>
  </si>
  <si>
    <t>WOODALL/STW</t>
  </si>
  <si>
    <t>SAI00002624</t>
  </si>
  <si>
    <t>WOOLLEY VILLAGE/STW</t>
  </si>
  <si>
    <t>SAI00002793</t>
  </si>
  <si>
    <t>WORTLEY EAST/STW</t>
  </si>
  <si>
    <t>SAI00002633</t>
  </si>
  <si>
    <t>WORTLEY WEST/STW</t>
  </si>
  <si>
    <t>SAI00002635</t>
  </si>
  <si>
    <t>WORTON/STW</t>
  </si>
  <si>
    <t>SAI00002023</t>
  </si>
  <si>
    <t>WRAGBY/STW</t>
  </si>
  <si>
    <t>SAI00002637</t>
  </si>
  <si>
    <t>YEARSLEY/STW</t>
  </si>
  <si>
    <t>SAI00002025</t>
  </si>
  <si>
    <t>MATLEY COTTAGES/STW</t>
  </si>
  <si>
    <t>SAI00523675</t>
  </si>
  <si>
    <t>BOG GREEN LANE/STW</t>
  </si>
  <si>
    <t>SAI00165386</t>
  </si>
  <si>
    <t>Sludge Treatment Centres</t>
  </si>
  <si>
    <t>Esholt is a Thermal Hydrolysis plant which produced advance digested cake. However during the year a failure on the dilution the site is temporary producing conventual digested cake</t>
  </si>
  <si>
    <t>Section B: Treated sludge product description</t>
  </si>
  <si>
    <t>Section C: Nature of Material accepted</t>
  </si>
  <si>
    <t>Section D: Treated Product Quality</t>
  </si>
  <si>
    <t>Section E: Renewable Energy Subsidies</t>
  </si>
  <si>
    <t>Section F: Further information</t>
  </si>
  <si>
    <t>Section G. Transport</t>
  </si>
  <si>
    <t>Section H: Headroom capacity (monthly)</t>
  </si>
  <si>
    <t>Section I: Tradeable capacity (monthly)</t>
  </si>
  <si>
    <t>Section J: Total capacity (monthly)</t>
  </si>
  <si>
    <t>Section K: Capacity Shortfall (monthly)</t>
  </si>
  <si>
    <t>Section L: Headroom capacity (annual)</t>
  </si>
  <si>
    <t>Section M: Tradeable capacity (annual)</t>
  </si>
  <si>
    <t>Section N: Total capacity (annual)</t>
  </si>
  <si>
    <t>Section O: Capacity Shortfall (annual)</t>
  </si>
  <si>
    <t>Sludge Treatment Centre (STC) name</t>
  </si>
  <si>
    <t>STC location (grid ref latitude)</t>
  </si>
  <si>
    <t>STC location (grid ref longitude)</t>
  </si>
  <si>
    <t>End product quantity per year</t>
  </si>
  <si>
    <t>Estimated or Measured quantity of treated sludge produced</t>
  </si>
  <si>
    <t>Product Dry Solids %</t>
  </si>
  <si>
    <t>Estimated or Measured product DS%</t>
  </si>
  <si>
    <t>Sludge screened at STC</t>
  </si>
  <si>
    <t>Usual operating hours of the site</t>
  </si>
  <si>
    <t>Acceptance criteria for input material</t>
  </si>
  <si>
    <t>Type of site</t>
  </si>
  <si>
    <t>Dry solids range accepted in to site %</t>
  </si>
  <si>
    <t>Can site receive sludge not de-gritted?</t>
  </si>
  <si>
    <t>Can site receive sludge from sites without screening?</t>
  </si>
  <si>
    <t>Is the site producing untreated sludge?</t>
  </si>
  <si>
    <t>Is the site producing conventionally treated sludge?</t>
  </si>
  <si>
    <t>Is the site producing enhanced treated sludge?</t>
  </si>
  <si>
    <t>Is the site compliant with and certified under the Biosolids Assurance Scheme?</t>
  </si>
  <si>
    <t>Renewable Energy Incentive Scheme (e.g. RHI, Green Gas)</t>
  </si>
  <si>
    <t>Year due to end (e.g. 2030)</t>
  </si>
  <si>
    <t>Further information (planning constraints, operational defects that could impact on product quality etc.)</t>
  </si>
  <si>
    <t>Unique ID for principal destination</t>
  </si>
  <si>
    <t>Unique ID for secondary destination</t>
  </si>
  <si>
    <t>April</t>
  </si>
  <si>
    <t>May</t>
  </si>
  <si>
    <t>June</t>
  </si>
  <si>
    <t>July</t>
  </si>
  <si>
    <t>August</t>
  </si>
  <si>
    <t>September</t>
  </si>
  <si>
    <t>October</t>
  </si>
  <si>
    <t>November</t>
  </si>
  <si>
    <t>December</t>
  </si>
  <si>
    <t>January</t>
  </si>
  <si>
    <t>February</t>
  </si>
  <si>
    <t>March</t>
  </si>
  <si>
    <t>(e.g. 2020-21)</t>
  </si>
  <si>
    <t>Reporting year +1</t>
  </si>
  <si>
    <t>Reporting year +2</t>
  </si>
  <si>
    <t>Reporting year +3</t>
  </si>
  <si>
    <t>Reporting year +4</t>
  </si>
  <si>
    <t>Reporting year +5</t>
  </si>
  <si>
    <t>Reporting year +6</t>
  </si>
  <si>
    <t>Reporting year +7</t>
  </si>
  <si>
    <t>Reporting year +8</t>
  </si>
  <si>
    <t>Reporting year +9</t>
  </si>
  <si>
    <t>Estimated / Measured</t>
  </si>
  <si>
    <t>Yes / No</t>
  </si>
  <si>
    <t>Days of week / Time (24 hr clock)</t>
  </si>
  <si>
    <t>Thickening centre, Dewatering centre, Treatment centre, or Incinerator.</t>
  </si>
  <si>
    <t>Yes / No / NA</t>
  </si>
  <si>
    <t xml:space="preserve">Year </t>
  </si>
  <si>
    <t>TDS</t>
  </si>
  <si>
    <t>Type</t>
  </si>
  <si>
    <t>7/24</t>
  </si>
  <si>
    <t>Treatment centre</t>
  </si>
  <si>
    <t>0-6%</t>
  </si>
  <si>
    <t>RO</t>
  </si>
  <si>
    <t>N/A</t>
  </si>
  <si>
    <t>0-6% , 20-25%</t>
  </si>
  <si>
    <t>Newly commissioned digester</t>
  </si>
  <si>
    <t>STC Treatment Site commissioned May 2022</t>
  </si>
  <si>
    <t>BEVERLEY/STF</t>
  </si>
  <si>
    <t>M-F 07:00:2100</t>
  </si>
  <si>
    <t>Dewatering centre</t>
  </si>
  <si>
    <t>CASTLEFORD/STF</t>
  </si>
  <si>
    <t>M-Sat 06:45 to 20:00</t>
  </si>
  <si>
    <t>DEIGHTON/STF</t>
  </si>
  <si>
    <t>&gt;3%</t>
  </si>
  <si>
    <t>GOOLE/STF</t>
  </si>
  <si>
    <t>Reclaimation</t>
  </si>
  <si>
    <t>HARROGATE SOUTH/STF</t>
  </si>
  <si>
    <t>NEILEY/STF</t>
  </si>
  <si>
    <t>SELBY/STF</t>
  </si>
  <si>
    <t>SOUTH ELMSALL/STF</t>
  </si>
  <si>
    <t>M-F 24hrs a day</t>
  </si>
  <si>
    <t>Capital work refurbishing dewatering, currently acting as a STW</t>
  </si>
  <si>
    <t>SUTTON/STF</t>
  </si>
  <si>
    <t>WOMBWELL/STF</t>
  </si>
  <si>
    <t>Thickening centre</t>
  </si>
  <si>
    <t>&lt;3.5%</t>
  </si>
  <si>
    <t>NORTHALLERTON/STF</t>
  </si>
  <si>
    <t>Currently acting as a STW (thickener not in use)</t>
  </si>
  <si>
    <t>Floating STC</t>
  </si>
  <si>
    <t xml:space="preserve">Contract Information </t>
  </si>
  <si>
    <t>Contracts</t>
  </si>
  <si>
    <t>Section B: Bioresource service</t>
  </si>
  <si>
    <t>Section C: Commercial information</t>
  </si>
  <si>
    <t>Contract reference</t>
  </si>
  <si>
    <t>Contract title</t>
  </si>
  <si>
    <t>Description of service</t>
  </si>
  <si>
    <t>Quantity</t>
  </si>
  <si>
    <t>Contract start date</t>
  </si>
  <si>
    <t>Contract end date</t>
  </si>
  <si>
    <t>Term of contract</t>
  </si>
  <si>
    <t>Unique reference corresponding to reference used elsewhere (e.g. OJEU)</t>
  </si>
  <si>
    <t>Transport, treatment, recycling, disposal, a combination of these four, or other.</t>
  </si>
  <si>
    <t>Tonnes dry solids per year, or m3, or whatever is relevant</t>
  </si>
  <si>
    <t>Month/Year</t>
  </si>
  <si>
    <t>To include more information on services covered by contract, for example geographical area</t>
  </si>
  <si>
    <t>CM762</t>
  </si>
  <si>
    <t>Tankering &amp; Onsite Services</t>
  </si>
  <si>
    <t>Transport &amp; Other</t>
  </si>
  <si>
    <t>01.06.2021</t>
  </si>
  <si>
    <t>31.05.2024</t>
  </si>
  <si>
    <t>3+3</t>
  </si>
  <si>
    <t>Framework of 10 suppliers providing a flexible service geographically based &amp; with a fleet configuration to support all YWS sites by providing tank cleaning &amp; a reactive tankering response throughout the region to mitigate pollution incidents as required. These suppliers are used by YWS outside of Bioresources but can also support Bioresources &amp; CM1253 if required to provide supplementary tankering services. This framework will replace Line D10</t>
  </si>
  <si>
    <t>CM1253</t>
  </si>
  <si>
    <t>Bioresources Logistics</t>
  </si>
  <si>
    <t>Transport</t>
  </si>
  <si>
    <t>800,000c.m liquid &amp; 80,000t sludge cake pa</t>
  </si>
  <si>
    <t>01.06.2020</t>
  </si>
  <si>
    <t>31.05.2027</t>
  </si>
  <si>
    <t>7+3</t>
  </si>
  <si>
    <t xml:space="preserve">Intra works transportation of all waste water liquid sludge and raw sludgecake. Due to Covid 19 the start date was delayed from 01 April 2020 </t>
  </si>
  <si>
    <t>CM1116</t>
  </si>
  <si>
    <t>Bio Solids Recycling</t>
  </si>
  <si>
    <t>Transport &amp; Recycling</t>
  </si>
  <si>
    <t>350000 tonnes pa</t>
  </si>
  <si>
    <t>01.11.2019</t>
  </si>
  <si>
    <t>31.10.2026</t>
  </si>
  <si>
    <t xml:space="preserve">Covers all recycling of waste water sludges to agriculture &amp; other recycling outlets including the associated compliance services required. </t>
  </si>
  <si>
    <t>CM695</t>
  </si>
  <si>
    <t xml:space="preserve">On Site Sludge Handling </t>
  </si>
  <si>
    <t>01.02.2017</t>
  </si>
  <si>
    <t>31.03.2024</t>
  </si>
  <si>
    <t>3+2+2</t>
  </si>
  <si>
    <t xml:space="preserve">The onsite movement,  stocking &amp; monitoring of digested sludge on 15 sites plus loading of vehicles to export material off site for recycling, </t>
  </si>
  <si>
    <t>CM1303</t>
  </si>
  <si>
    <t>Assured Biosolids Membership</t>
  </si>
  <si>
    <t xml:space="preserve">Other </t>
  </si>
  <si>
    <t>27.04.2015</t>
  </si>
  <si>
    <t>ongoing</t>
  </si>
  <si>
    <t xml:space="preserve">Membership with other WASCs re  assurance &amp; audit of biosolids recycled. All WASCS are members of this </t>
  </si>
  <si>
    <t>CM257</t>
  </si>
  <si>
    <t>Mobile Centrifuge Operation</t>
  </si>
  <si>
    <t>Other, includes Transport</t>
  </si>
  <si>
    <t>01.01.2012</t>
  </si>
  <si>
    <t>31.12.2022</t>
  </si>
  <si>
    <t>5+2+2+1</t>
  </si>
  <si>
    <t>Covers providing resources to operate mobile dewatering units as required, transportation of sludge cake produced to sites for treatment may be required. This contract has been extended for a further year with another supplier brought onto the framework.</t>
  </si>
  <si>
    <t>CM2059</t>
  </si>
  <si>
    <t>Supply of Bioresources &amp; Thickening Assets</t>
  </si>
  <si>
    <t>Treatment</t>
  </si>
  <si>
    <t>01.10.2021</t>
  </si>
  <si>
    <t>01.01.2025</t>
  </si>
  <si>
    <t>39 months + 3 years</t>
  </si>
  <si>
    <t>Definitions</t>
  </si>
  <si>
    <t>Section</t>
  </si>
  <si>
    <t>Col no</t>
  </si>
  <si>
    <t>WWTW Sludge Production Site</t>
  </si>
  <si>
    <t>A</t>
  </si>
  <si>
    <t>Name of the wastewater treatment works, and if not otherwise clear, the town it serves</t>
  </si>
  <si>
    <t>Identifying Location to at least 5 digits</t>
  </si>
  <si>
    <t>This is a unique ID to identify the site. The unique ID should be consistent across years. If an asset becomes inactive (for example moth balled/ closed down) then its ID should not be reassigned to a new asset later. If a site is listed as a WWTW collocated with an STC then it should have two unique ID’s, one for the WWTW tab and one in the STC tab so the two functions of the asset can be identified individually.</t>
  </si>
  <si>
    <t>B</t>
  </si>
  <si>
    <t>Quantity of raw sludge produced per year</t>
  </si>
  <si>
    <t>Average amount of sludge produced per year, measured in tonnes of dry solids. Please note this is dry tonnes and not wet tonnes. This is to provide an indication of the size of the market opportunity the site represents. The list of sites should include only those where sludge leaves  the assets which fall under network plus i.e. do not list small sites where sludge is taken to the inlet of a larger wastewater treatment works for settlement in the larger site’s facilities. At the larger sites the total sludge produced through indigenous and imported means should be given.</t>
  </si>
  <si>
    <t>Yes or No to indicate whether the quantity is estimated or measured.  This is to provide an indication of accuracy of and confidence in quantity data.</t>
  </si>
  <si>
    <t>Measure of the thickness for loading purposes. Defined as the percentage by weight of a sample that remains after drying at around 105 DegC. This is to provide an indication of the thickness for loading purposes.</t>
  </si>
  <si>
    <t>Yes or no to indicate whether the dry solids percentage is estimated or measured.  This is to provide an Indication of accuracy of and confidence in dry solids data.</t>
  </si>
  <si>
    <t>The annual average volatile solids content of the sludge, expressed as the percentage of the wet sample. This is to proivde an indication of the quality of the sludge</t>
  </si>
  <si>
    <t>See the table of classifications below.  This is to provide an indication of the quality of sludge.</t>
  </si>
  <si>
    <t>C</t>
  </si>
  <si>
    <t>Yes or no to indicate whether sewage is screened at the inlet to remove rags.  This is to provide an indication of the quality of the sludge.</t>
  </si>
  <si>
    <t>Yes or no to indicate whether sewage has grit removed at the inlet.  This is to provide an indication of the quality of the sludge.</t>
  </si>
  <si>
    <t>Yes or not to indicate if the sludge has been screened in addition to or instead of a preliminary wastewater treatment screening process. This is to provide an indication of the quality of the sludge.</t>
  </si>
  <si>
    <t>Further information (unusual sludge constituents, planning constraints, freshness etc.)</t>
  </si>
  <si>
    <t>D</t>
  </si>
  <si>
    <t>Yes or no to indicate whether the wastewater treatment works is co-located with a STC. Sludge produced on a site with a sludge treatment centre may not be so readily accessible for transport to another site.</t>
  </si>
  <si>
    <t>The unique ID of the STC that this WWTW is collocated with. Leave blank if the site is not co-located.</t>
  </si>
  <si>
    <t>To know when site is accessible</t>
  </si>
  <si>
    <t>What is the maximum size of tanker (capacity) that can enter the works?</t>
  </si>
  <si>
    <t>To understand constraints on access to site</t>
  </si>
  <si>
    <t xml:space="preserve">Any information that may impact on the ability to treat and dispose of the sludge (unusual sludge constituents, planning constraints, freshness etc.) </t>
  </si>
  <si>
    <t>E*</t>
  </si>
  <si>
    <t>1, 4</t>
  </si>
  <si>
    <t>Principal/Secondary destination for sludge</t>
  </si>
  <si>
    <r>
      <t xml:space="preserve">The site which received the most and second-most sludge from this site. Enter ‘Land’, ‘Incineration’ or ‘Other’ if sludge is not sent to another site. If it is exported to another WaSC, enter the site name. 
</t>
    </r>
    <r>
      <rPr>
        <sz val="12"/>
        <color rgb="FF000000"/>
        <rFont val="Arial"/>
        <family val="2"/>
      </rPr>
      <t xml:space="preserve">The site name must match the relevant STC/WwTW name used elsewhere. </t>
    </r>
  </si>
  <si>
    <t>2, 5</t>
  </si>
  <si>
    <t>Percent of sludge going to principal/secondary destination</t>
  </si>
  <si>
    <t>The percent of sludge by weight which went to the principal and secondary destinations for this site.</t>
  </si>
  <si>
    <t>3, 6</t>
  </si>
  <si>
    <t>Main transport mode to principal/secondary destination</t>
  </si>
  <si>
    <t>Whether the sludge was transported by road (liquid, raw cake or treated cake), pipeline, or other mode.</t>
  </si>
  <si>
    <t>Sludge Treatment Centre</t>
  </si>
  <si>
    <t>The name of the site (and the town it relates to). 
Also include any planned new sites so that it enables data in G, H and I to correspond to this. Where it is doubtful whether a site will be a bioresources site, exclude it.. Also exclude any decommissioned or abandoned sites, and mothballed or unused assets on sites where they could not immediately be brought back into service.</t>
  </si>
  <si>
    <t xml:space="preserve">Average amount of treated sludge produced, expressed in tonnes of dry solids per year. Please note this is dry tonnes and not wet tonnes. This is to provide an indicatation of the size of the market opportunity the site’s product represents. It should include all output, including sludge originating a co-located WwTW and imported sludge. </t>
  </si>
  <si>
    <t>To give an indication of accuracy of and confidence in quantity data</t>
  </si>
  <si>
    <t>Measure of the thickness for loading purposes. Defined as the percentage by weight of a sample that remains after drying at around 105 DegC.</t>
  </si>
  <si>
    <t>To give an indication of accuracy of  and confidence in dry solids data.</t>
  </si>
  <si>
    <t>Yes to indicate that there is a sludge screening process at the site.  This it to give an indication of sludge product quality</t>
  </si>
  <si>
    <t>If there are specific acceptance criteria for material brought on to site, e.g. must be digested. This is to give an understanding of what material can be taken to the site.</t>
  </si>
  <si>
    <t>Thickening centre, Dewatering centre, Treatment centre, or incinerator. This is to give an understanding of what material can be taken to the site.
Sludge treatment centre site type definitions:
• Thickening site – reduces water content of mixed indigenous and imported sludge to less than 10% dry solids
• Dewatering site – reduces the water of indigenous sludge and/or imported sludge to over 10% dry solids
• Sludge treatment centre – produces a treated product of appropriate quality for recycling or disposal.
• Incinerator – incinerates either raw or treated sludge</t>
  </si>
  <si>
    <t>Expressed as % Dry solids.  This is to give an understanding of what material can be taken to the site.</t>
  </si>
  <si>
    <t>Yes/No answer.  This is to give an understanding of what material can be taken to the site.</t>
  </si>
  <si>
    <t>Yes/No answer. This is to give an understanding of what material can be taken to the site.</t>
  </si>
  <si>
    <t>Is site producing untreated sludge?</t>
  </si>
  <si>
    <t>Yes if dewatering process only. This is to give an indication of sludge product quality</t>
  </si>
  <si>
    <t>Is site producing conventionally treated sludge?</t>
  </si>
  <si>
    <t>Yes or no answer. Definition of conventional as per safe sludge matrix. Conventionally treated sludge gas been subjected to defined treatment processes and standards that ensure at least 99% of pathogens have been destroyed. This is to give an indication of sludge product quality.</t>
  </si>
  <si>
    <t>Is site producing enhanced treated sludge?</t>
  </si>
  <si>
    <t>Yes or no answer. Definition of enhanced as per safe sludge matrix. Enhanced treatment is a term used to describe processes which are capable of virtually eliminating any pathogens which may be present in the original sludge. Enhanced treated sludge will be free from Salmonella and will have been treated so as to ensure that 99.9999% pathogens have been destroyed (a 6 log reduction).  This is to give an indication of sludge product quality.</t>
  </si>
  <si>
    <t>Is the site compliant and certified under the Biosolids Assurance scheme?</t>
  </si>
  <si>
    <t>The Biosolids Assurance Scheme combines legislative and non-legislative requirements and best practice. It is audited and certified by an independent body - NSF Certification.  This is to give an indication of sludge product quality. An entry of "na" for "not applicable" is appropriate where a site produces untreated sludge.</t>
  </si>
  <si>
    <t>E</t>
  </si>
  <si>
    <t xml:space="preserve">This is final year that the scheme will end, inclusive. For example, if the incentive will end in October 2030, then this should be reported as 2030. </t>
  </si>
  <si>
    <t>F</t>
  </si>
  <si>
    <t>Further information</t>
  </si>
  <si>
    <t>G*</t>
  </si>
  <si>
    <t>1, 5</t>
  </si>
  <si>
    <r>
      <t xml:space="preserve">The name of the site which received the most and second-most sludge from this site. Enter ‘Land’, ‘Incineration’ or ‘Other’ if sludge is not sent to another site. If it is exported to another WaSC, enter the site name. 
</t>
    </r>
    <r>
      <rPr>
        <sz val="12"/>
        <color rgb="FF000000"/>
        <rFont val="Arial"/>
        <family val="2"/>
      </rPr>
      <t xml:space="preserve">The site name must match the relevant STC/WwTW name used elsewhere. </t>
    </r>
  </si>
  <si>
    <t>2, 6</t>
  </si>
  <si>
    <t>Unique ID for principal/secondary destination</t>
  </si>
  <si>
    <t xml:space="preserve">This is the unique ID of the site which received the most or second-mst sludge from this site. Enter ‘Land’, ‘Incineration’ or ‘Other’ if sludge is not sent to another site. If it is exported to another WaSC, use their unique ID.  
The unique ID must match the relevant STC/WwTW unique ID used elsewhere. </t>
  </si>
  <si>
    <t>3, 7</t>
  </si>
  <si>
    <t>4, 8</t>
  </si>
  <si>
    <t>H</t>
  </si>
  <si>
    <t>1 to 12</t>
  </si>
  <si>
    <t>These are the months following publication of this information.  For example, if a company publishes this information in July 2021, it should provide data for September 2021 to August 2022 inclusive. 
NB: This table collects information on your headroom at each bioresources site. Capacity is in tonnes dry solids input to the site in any form (liquid or cake). Include dewatering sites and sludge treatment centres only.</t>
  </si>
  <si>
    <t>The capacity which is not used for normal operations, but which is not available for trading because it is reserved as operational headroom.
Where headroom is not associated with any particular site and it isn't clear which site would usually have this headroom, please enter one or more lines at the bottom of the table with the site name 'Floating - ' and the group of sites it could be delivered from. Do not attribute it separately to those sites in this table, to avoid double counting.</t>
  </si>
  <si>
    <t>I</t>
  </si>
  <si>
    <t>These are the months following publication of this information.  For example, if a company publishes this information in July 2021, it should provide data for September 2021 to August 2022 inclusive. 
NB: This table collects information on your ability to trade into each bioresources site. Capacity is in tonnes dry solids input to the site in any form (liquid or cake). Include dewatering sites and sludge treatment centres only.</t>
  </si>
  <si>
    <t>The capacity which could be available to trade into this site on a guaranteed basis for the given month. Assume that the trade would be a steady amount throughout the month. Capacity available to trade is that which is not used for indigenous sludge and isn’t reserved as operational headroom.
Where you have 'floating' tradable capacity which could be based at more than one site and you have little preference as to which it should be delievered from, please enter the site name as 'Floating: ' and the group of sites which it could be delivered from. Do not attribute it separately to those sites in this table, to avoid double counting.</t>
  </si>
  <si>
    <t>J</t>
  </si>
  <si>
    <t>These are the months following publication of this information.  For example, if a company publishes this information in July 2021, it should provide data for September 2021 to August 2022 inclusive. 
NB: This table collects information on your current and forecast capacity at each bioresources site. Capacity is in tonnes dry solids input to the site in any form (liquid or cake). Include dewatering sites and sludge treatment centres only.</t>
  </si>
  <si>
    <t xml:space="preserve">The maximum amount of sludge you would realistically expect to be able to treat in the given month, if an unlimited amount of sludge was available. Assume your usual digester retention time for each site. Include capacity which could be released if you increased working hours. If you schedule a certain amount of site downtime, remove this from the total capacity. Also remove any allowance you make for unplanned downtime. </t>
  </si>
  <si>
    <t>K</t>
  </si>
  <si>
    <t>These are the months following publication of this information.  For example, if a company publishes this information in July 2021, it should provide data for September 2021 to August 2022 inclusive. 
NB: This table collects information on your shortfall at each bioresources site. Capacity is in tonnes dry solids input to the site in any form (liquid or cake). Include dewatering sites and sludge treatment centres only.</t>
  </si>
  <si>
    <r>
      <t xml:space="preserve">Companies can indicate any shortfall in </t>
    </r>
    <r>
      <rPr>
        <u/>
        <sz val="12"/>
        <color theme="1"/>
        <rFont val="Arial"/>
        <family val="2"/>
      </rPr>
      <t>desired</t>
    </r>
    <r>
      <rPr>
        <sz val="12"/>
        <color theme="1"/>
        <rFont val="Arial"/>
        <family val="2"/>
      </rPr>
      <t xml:space="preserve"> capacity for each site here. Where a shortfall is not associated with any particular site, please enter one or more lines at the bottom of the table with the site name 'Floating - ' and the group of sites it could be delivered from. Do not attribute it separately to those sites in this table, to avoid double counting.
It is a shortfall in desired capacity, because the intention is to indicate the possible market opportunity for participants to meet a demand for additional capacity. It is possible to have both headroom capacity and a shortfall. For example, 
  - company A might consider it needs headroom of 2,000 TDS. It has actual headroom of 1,000 TDS. It therefore enters a shortfall of 1,000 TDS; 
  - company B might consider it needs headroom of 2,000 TDS, but has none. If therefore enters a shorfall of 2,000 TDS; 
 - company C might project sludge production exceeding its total capacity by 1,000 TDS. It considers it needs headroom above production of 2,000 TDS. It therefore enters as shortfall of 3,000 TDS. </t>
    </r>
  </si>
  <si>
    <t>1 to 10</t>
  </si>
  <si>
    <t>Financial years. The first year should correspond to the data reported in the rest of this spreadsheet. The columns related to the following nine years. The intention is that companies report a rolling-series of ten-year projections. 
NB: This table collects information on your current and forecast headroom at each bioresources site. Capacity is in tonnes dry solids input to the site in any form (liquid or cake). Include dewatering sites and sludge treatment centres only.</t>
  </si>
  <si>
    <t>Financial years. The first year should correspond to the data reported in the rest of this spreadsheet. The columns related to the following nine years. The intention is that companies report a rolling-series of ten-year projections. 
NB: This table collects information on your current and forecast ability to trade into each bioresources site. Capacity is in tonnes dry solids input to the site in any form (liquid or cake). Include dewatering sites and sludge treatment centres only.</t>
  </si>
  <si>
    <t>The capacity which could be available to trade into this site on a guaranteed basis for at least one year. Assume that the trade would be a stead amount throughout the year. Capacity available to trade is that which is not used for indigenous sludge and isn’t reserved as operational headroom.
Where you have 'floating' tradable capacity which could be based at more than one site and you have little preference as to which it should be delievered from, please enter the site name as 'Floating: ' and the group of sites which it could be delivered from. Do not attribute it separately to those sites in this table, to avoid double counting.</t>
  </si>
  <si>
    <t>Financial years. The first year should correspond to the data reported in the rest of this spreadsheet. The columns related to the following nine years. The intention is that companies report a rolling-series of ten-year projections.
NB: This table collects information on your current and forecast capacity at each bioresources site. Capacity is in tonnes dry solids input to the site in any form (liquid or cake). Include dewatering sites and sludge treatment centres only.</t>
  </si>
  <si>
    <t xml:space="preserve">The maximum amount of sludge you would realistically expect to be able to treat in the year, if an unlimited amount of sludge was available. Assume your usual digester retention time for each site. Include capacity which could be released if you increased working hours. If you schedule a certain amount of site downtime, remove this from the total capacity. Also remove any allowance you make for unplanned downtime. </t>
  </si>
  <si>
    <t>Financial years. The first year should correspond to the data reported in the rest of this spreadsheet. The columns related to the following nine years. The intention is that companies report a rolling-series of ten-year projections.
NB: This table collects information on your current and forecast capacity shortfall at each bioresources site. Capacity is in tonnes dry solids input to the site in any form (liquid or cake). Include dewatering sites and sludge treatment centres only.</t>
  </si>
  <si>
    <t>Small WwTW*</t>
  </si>
  <si>
    <t>Name of the wastewater treatment works, and if not otherwise clear the town it serves.</t>
  </si>
  <si>
    <t>WwTW latitidue (grid ref)</t>
  </si>
  <si>
    <t>Location of Wastewater treatment site and grid reference to 5 digits</t>
  </si>
  <si>
    <t>WwTW longitude (grid ref)</t>
  </si>
  <si>
    <t>An indication of the quantity of sludge produced in dry tonnes of solids per year. Please note this is dry tonnes and not wet tonnes.  All sites of this size are likely to produce &lt;70 tonnes per year and this is the default data entry for this column unless the wastewater company is able to provide a more accurate quantity. This is to provide an indicatation of the size of the market opportunity the site represents.
NB: To produce 70 tonnes per annum a 2000 population site would be producing 95g/person/day (which is higher than average)</t>
  </si>
  <si>
    <t>* for sites serving less than 2000 population equivalent.  Please note that any sewage works that is intermittently emptied by tankering the contents to the start of another larger sewage treatment works should not be included in this list.</t>
  </si>
  <si>
    <t>Wastewater treatment type</t>
  </si>
  <si>
    <t>Primary settlement only</t>
  </si>
  <si>
    <t>Crude sewage activated sludge (ie no primary sludge is generated)</t>
  </si>
  <si>
    <t>Secondary Biological filtration - trickling filters, RBCs etc. Sludge produced will be a mixture of primary and secondary sludge.</t>
  </si>
  <si>
    <t>Secondary Activated sludge. Sludge produced will be a mixture of primary and secondary sludge</t>
  </si>
  <si>
    <t>Phosphorus removal via chemical dosing</t>
  </si>
  <si>
    <t>Bphos</t>
  </si>
  <si>
    <t>Phosphorus removal through biological nutrient removal</t>
  </si>
  <si>
    <t>Please note that sites may have more than one code, for example "SB Cphos" would be a secondary filtration site with chemical phosphorus removal</t>
  </si>
  <si>
    <t>Contracts**</t>
  </si>
  <si>
    <t>Contract Reference</t>
  </si>
  <si>
    <t>This reference should be the same as that used in other public documentation such as OJEU information. This is to help readers follow up on additional published contract information if they wish to.</t>
  </si>
  <si>
    <t>A brief description of services contracted.</t>
  </si>
  <si>
    <t>To indicate scope of service contracted: transport, treatment, recycling, disposal, a combination of these or another service. This is to help market participants understand if there are remaining opportunities beyond the scope of the contract.</t>
  </si>
  <si>
    <t xml:space="preserve">Scale of contracted activity </t>
  </si>
  <si>
    <t xml:space="preserve">Quantities contracted. This should be given in units that are appropriate to the service reported (e.g Tonnes dry solids per year, m3 per month or any other appropriate units).  It should also be given in a suitable range to allow market participants to understand the scale activity. </t>
  </si>
  <si>
    <t>Month and year the contract started. This is to help market participants understand the timing of contracts already let.</t>
  </si>
  <si>
    <t xml:space="preserve">Month and year the contract is due to complete. This is to help market participants understand the timing of contracts already let.  </t>
  </si>
  <si>
    <t xml:space="preserve">This should include any terms of the contract that give market participants an indication when they may be able to compete to provide the contracted services, including duration, extensions and break clauses, but not price. This is to help market participants understand the timing of contracts already let.  </t>
  </si>
  <si>
    <t>other</t>
  </si>
  <si>
    <r>
      <t xml:space="preserve">** </t>
    </r>
    <r>
      <rPr>
        <b/>
        <sz val="12"/>
        <color theme="1"/>
        <rFont val="Arial"/>
        <family val="2"/>
      </rPr>
      <t>Contract definition:</t>
    </r>
    <r>
      <rPr>
        <sz val="12"/>
        <color theme="1"/>
        <rFont val="Arial"/>
        <family val="2"/>
      </rPr>
      <t xml:space="preserve"> this table should include contract information on services that are provided by a third party on its own bioresource service (treatment, transport and/or recycling service).  It should not include contract information where the company is providing a bioresource service to other companies.  on its sludge production and not to include information relating to the supply of services to other companies.  
Contract information should not include contracts for biorsources related “goods” (for example chemical supplies), or outsourcing contracts where the company retains full control of the bioresources service (for example regular equipment maintenance contracts). The focus of the market information is where companies are contracting with third parties to provide a complete transport, treatment and/or recycling service. 
Contract information should include joint ventures, including those where the company is part of the joint venture.  This will enable third parties to understand the market opportunities that are currently available. 
</t>
    </r>
  </si>
  <si>
    <t>* Further explanation relating to companies' transport information</t>
  </si>
  <si>
    <t>These tables collect information on your company's main sludge transport routes. They collect the immediate destination from each site and not the final destination. So if a WWTW transports to a dewatering site which then transports to a sludge treatment centre, the WWTW's destination in this table is the dewatering site. It is important that the names of the sites in columns 1 and 4 are identical to those used elsewhere.</t>
  </si>
  <si>
    <t xml:space="preserve">Measured/Estimated </t>
  </si>
  <si>
    <t>Modes:</t>
  </si>
  <si>
    <t>NA</t>
  </si>
  <si>
    <t>All data published has been through a three stage audit process. Future projections of capacity requirements are based on a strategic model. The data inputs into the model include data from the markets as to the availability and cost of third party treatment, as well as our own internal treatment capacities and costs. Therefore there is some uncertainty in the amount of trading capacity in future years. Please contact us for further information.</t>
  </si>
  <si>
    <t xml:space="preserve">Brighouse Upper, Brighouse Lower and Deighton form part of the Huddersfield Complex, serving Huddersfield STC. Their indigenous sludges may be distributed differently across these three sites than shown below, however the collective sludges would be correct. Deighton is down as "Primary" sludges, however there is about 10% of cosettled SAS in this makeup. </t>
  </si>
  <si>
    <t>Was collocated with lime stabilisation plan, now collocated with raw dewatered</t>
  </si>
  <si>
    <t>STC now closed no longer collocated as of 01/01/2021</t>
  </si>
  <si>
    <t>Screened at inlet works Deighton - Part of Huddersfield complex</t>
  </si>
  <si>
    <t>Contracts in this table are where an area of bioresources services is solely undertaken by a third party. It is not for contracts for goods or services supplied to companies when they undertake the service themselves. Contracts with associated companies and joint ventures where the company is one of those involved should be included.</t>
  </si>
  <si>
    <t>CM2059 is the provision of maintenance services and the supply and repair of parts/assets for thickening and dewatering assets on a planned and reactive basis.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</si>
</sst>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 #,##0.00_-;_-* &quot;-&quot;??_-;_-@_-"/>
    <numFmt numFmtId="164" formatCode="0.0000"/>
    <numFmt numFmtId="165" formatCode="0.00000"/>
    <numFmt numFmtId="166" formatCode="0.000%"/>
    <numFmt numFmtId="167" formatCode="0.0"/>
    <numFmt numFmtId="168" formatCode="_-* #,##0_-;\-* #,##0_-;_-* &quot;-&quot;??_-;_-@_-"/>
  </numFmts>
  <fonts count="38" x14ac:knownFonts="1">
    <font>
      <sz val="11"/>
      <color theme="1"/>
      <name val="Arial"/>
      <family val="2"/>
    </font>
    <font>
      <sz val="11"/>
      <color theme="1"/>
      <name val="Calibri"/>
      <family val="2"/>
      <scheme val="minor"/>
    </font>
    <font>
      <sz val="11"/>
      <color theme="1"/>
      <name val="Arial"/>
      <family val="2"/>
    </font>
    <font>
      <sz val="14"/>
      <color theme="1"/>
      <name val="Franklin Gothic Demi"/>
      <family val="2"/>
    </font>
    <font>
      <sz val="18"/>
      <color theme="0"/>
      <name val="Franklin Gothic Demi"/>
      <family val="2"/>
    </font>
    <font>
      <sz val="11"/>
      <color rgb="FFFF0000"/>
      <name val="Arial"/>
      <family val="2"/>
    </font>
    <font>
      <sz val="11"/>
      <name val="Arial"/>
      <family val="2"/>
    </font>
    <font>
      <sz val="12"/>
      <color theme="0"/>
      <name val="Franklin Gothic Demi"/>
      <family val="2"/>
    </font>
    <font>
      <sz val="8"/>
      <color theme="1"/>
      <name val="Arial"/>
      <family val="2"/>
    </font>
    <font>
      <sz val="10"/>
      <color rgb="FF0078C9"/>
      <name val="Franklin Gothic Demi"/>
      <family val="2"/>
    </font>
    <font>
      <sz val="10"/>
      <color theme="1"/>
      <name val="Arial"/>
      <family val="2"/>
    </font>
    <font>
      <sz val="15"/>
      <color theme="0"/>
      <name val="Franklin Gothic Demi"/>
      <family val="2"/>
    </font>
    <font>
      <sz val="9"/>
      <color theme="1"/>
      <name val="Arial"/>
      <family val="2"/>
    </font>
    <font>
      <sz val="14"/>
      <color rgb="FF0078C9"/>
      <name val="Franklin Gothic Demi"/>
      <family val="2"/>
    </font>
    <font>
      <sz val="14"/>
      <color theme="0"/>
      <name val="Franklin Gothic Demi"/>
      <family val="2"/>
    </font>
    <font>
      <sz val="12"/>
      <color theme="1"/>
      <name val="Arial"/>
      <family val="2"/>
    </font>
    <font>
      <sz val="12"/>
      <color theme="1"/>
      <name val="Franklin Gothic Demi"/>
      <family val="2"/>
    </font>
    <font>
      <sz val="12"/>
      <color rgb="FF0078C9"/>
      <name val="Franklin Gothic Demi"/>
      <family val="2"/>
    </font>
    <font>
      <b/>
      <sz val="12"/>
      <color theme="1"/>
      <name val="Arial"/>
      <family val="2"/>
    </font>
    <font>
      <b/>
      <sz val="11"/>
      <color theme="1"/>
      <name val="Arial"/>
      <family val="2"/>
    </font>
    <font>
      <sz val="10"/>
      <name val="Arial"/>
      <family val="2"/>
    </font>
    <font>
      <sz val="11"/>
      <color theme="1"/>
      <name val="Calibri"/>
      <family val="2"/>
      <scheme val="minor"/>
    </font>
    <font>
      <sz val="11"/>
      <color theme="0"/>
      <name val="Arial"/>
      <family val="2"/>
    </font>
    <font>
      <sz val="11"/>
      <color theme="1"/>
      <name val="Verdana"/>
      <family val="2"/>
    </font>
    <font>
      <b/>
      <sz val="11"/>
      <color theme="1"/>
      <name val="Calibri"/>
      <family val="2"/>
      <scheme val="minor"/>
    </font>
    <font>
      <sz val="12"/>
      <color rgb="FF000000"/>
      <name val="Arial"/>
      <family val="2"/>
    </font>
    <font>
      <u/>
      <sz val="12"/>
      <color theme="1"/>
      <name val="Arial"/>
      <family val="2"/>
    </font>
    <font>
      <sz val="11"/>
      <color theme="0" tint="-0.499984740745262"/>
      <name val="Arial"/>
      <family val="2"/>
    </font>
    <font>
      <sz val="9"/>
      <name val="Arial"/>
      <family val="2"/>
    </font>
    <font>
      <sz val="9"/>
      <color rgb="FF000000"/>
      <name val="Arial"/>
      <family val="2"/>
    </font>
    <font>
      <sz val="11"/>
      <color rgb="FF000000"/>
      <name val="Arial"/>
      <family val="2"/>
    </font>
    <font>
      <sz val="8"/>
      <name val="Arial"/>
      <family val="2"/>
    </font>
    <font>
      <b/>
      <sz val="9"/>
      <color theme="1"/>
      <name val="Arial"/>
      <family val="2"/>
    </font>
    <font>
      <b/>
      <sz val="9"/>
      <name val="Arial"/>
      <family val="2"/>
    </font>
    <font>
      <u/>
      <sz val="11"/>
      <color theme="10"/>
      <name val="Arial"/>
      <family val="2"/>
    </font>
    <font>
      <sz val="9"/>
      <color theme="9" tint="-0.499984740745262"/>
      <name val="Arial"/>
      <family val="2"/>
    </font>
    <font>
      <sz val="9"/>
      <color theme="8"/>
      <name val="Arial"/>
      <family val="2"/>
    </font>
    <font>
      <sz val="9"/>
      <color rgb="FFFF0000"/>
      <name val="Arial"/>
      <family val="2"/>
    </font>
  </fonts>
  <fills count="15">
    <fill>
      <patternFill patternType="none"/>
    </fill>
    <fill>
      <patternFill patternType="gray125"/>
    </fill>
    <fill>
      <patternFill patternType="solid">
        <fgColor theme="0" tint="-0.14999847407452621"/>
        <bgColor indexed="64"/>
      </patternFill>
    </fill>
    <fill>
      <patternFill patternType="solid">
        <fgColor rgb="FFE0DCD8"/>
        <bgColor indexed="64"/>
      </patternFill>
    </fill>
    <fill>
      <patternFill patternType="solid">
        <fgColor rgb="FF003479"/>
        <bgColor indexed="64"/>
      </patternFill>
    </fill>
    <fill>
      <patternFill patternType="solid">
        <fgColor rgb="FFFCEABF"/>
        <bgColor indexed="64"/>
      </patternFill>
    </fill>
    <fill>
      <patternFill patternType="solid">
        <fgColor theme="4"/>
      </patternFill>
    </fill>
    <fill>
      <patternFill patternType="solid">
        <fgColor theme="4" tint="0.79998168889431442"/>
        <bgColor indexed="65"/>
      </patternFill>
    </fill>
    <fill>
      <patternFill patternType="solid">
        <fgColor theme="6"/>
      </patternFill>
    </fill>
    <fill>
      <patternFill patternType="solid">
        <fgColor theme="7"/>
      </patternFill>
    </fill>
    <fill>
      <patternFill patternType="solid">
        <fgColor theme="7" tint="0.79998168889431442"/>
        <bgColor indexed="65"/>
      </patternFill>
    </fill>
    <fill>
      <patternFill patternType="solid">
        <fgColor theme="9"/>
      </patternFill>
    </fill>
    <fill>
      <patternFill patternType="solid">
        <fgColor rgb="FFFCEABF"/>
        <bgColor rgb="FF000000"/>
      </patternFill>
    </fill>
    <fill>
      <patternFill patternType="solid">
        <fgColor theme="0"/>
        <bgColor indexed="64"/>
      </patternFill>
    </fill>
    <fill>
      <patternFill patternType="solid">
        <fgColor theme="7" tint="0.59999389629810485"/>
        <bgColor indexed="64"/>
      </patternFill>
    </fill>
  </fills>
  <borders count="61">
    <border>
      <left/>
      <right/>
      <top/>
      <bottom/>
      <diagonal/>
    </border>
    <border>
      <left style="thin">
        <color indexed="64"/>
      </left>
      <right style="thin">
        <color indexed="64"/>
      </right>
      <top style="thin">
        <color indexed="64"/>
      </top>
      <bottom style="thin">
        <color indexed="64"/>
      </bottom>
      <diagonal/>
    </border>
    <border>
      <left style="medium">
        <color rgb="FF857362"/>
      </left>
      <right/>
      <top style="medium">
        <color rgb="FF857362"/>
      </top>
      <bottom style="medium">
        <color rgb="FF857362"/>
      </bottom>
      <diagonal/>
    </border>
    <border>
      <left style="thin">
        <color rgb="FF857362"/>
      </left>
      <right style="medium">
        <color rgb="FF857362"/>
      </right>
      <top style="medium">
        <color rgb="FF857362"/>
      </top>
      <bottom style="medium">
        <color rgb="FF857362"/>
      </bottom>
      <diagonal/>
    </border>
    <border>
      <left style="thin">
        <color rgb="FF857362"/>
      </left>
      <right style="thin">
        <color rgb="FF857362"/>
      </right>
      <top style="thin">
        <color rgb="FF857362"/>
      </top>
      <bottom style="thin">
        <color rgb="FF857362"/>
      </bottom>
      <diagonal/>
    </border>
    <border>
      <left style="medium">
        <color rgb="FF857362"/>
      </left>
      <right style="medium">
        <color rgb="FF857362"/>
      </right>
      <top style="medium">
        <color rgb="FF857362"/>
      </top>
      <bottom style="medium">
        <color rgb="FF857362"/>
      </bottom>
      <diagonal/>
    </border>
    <border>
      <left/>
      <right/>
      <top style="medium">
        <color rgb="FF857362"/>
      </top>
      <bottom style="medium">
        <color rgb="FF857362"/>
      </bottom>
      <diagonal/>
    </border>
    <border>
      <left/>
      <right style="medium">
        <color rgb="FF857362"/>
      </right>
      <top style="medium">
        <color rgb="FF857362"/>
      </top>
      <bottom style="medium">
        <color rgb="FF857362"/>
      </bottom>
      <diagonal/>
    </border>
    <border>
      <left style="medium">
        <color rgb="FF857362"/>
      </left>
      <right style="medium">
        <color rgb="FF857362"/>
      </right>
      <top style="medium">
        <color rgb="FF857362"/>
      </top>
      <bottom style="thin">
        <color rgb="FF857362"/>
      </bottom>
      <diagonal/>
    </border>
    <border>
      <left style="medium">
        <color rgb="FF857362"/>
      </left>
      <right style="medium">
        <color rgb="FF857362"/>
      </right>
      <top style="thin">
        <color rgb="FF857362"/>
      </top>
      <bottom style="thin">
        <color rgb="FF857362"/>
      </bottom>
      <diagonal/>
    </border>
    <border>
      <left style="medium">
        <color rgb="FF857362"/>
      </left>
      <right style="medium">
        <color rgb="FF857362"/>
      </right>
      <top style="thin">
        <color rgb="FF857362"/>
      </top>
      <bottom style="medium">
        <color rgb="FF857362"/>
      </bottom>
      <diagonal/>
    </border>
    <border>
      <left style="thin">
        <color auto="1"/>
      </left>
      <right style="thin">
        <color rgb="FF857362"/>
      </right>
      <top style="thin">
        <color rgb="FF857362"/>
      </top>
      <bottom style="thin">
        <color rgb="FF857362"/>
      </bottom>
      <diagonal/>
    </border>
    <border>
      <left style="medium">
        <color rgb="FF857362"/>
      </left>
      <right style="thin">
        <color rgb="FF857362"/>
      </right>
      <top style="medium">
        <color rgb="FF857362"/>
      </top>
      <bottom style="medium">
        <color rgb="FF857362"/>
      </bottom>
      <diagonal/>
    </border>
    <border>
      <left style="medium">
        <color rgb="FF857362"/>
      </left>
      <right style="thin">
        <color rgb="FF857362"/>
      </right>
      <top style="medium">
        <color rgb="FF857362"/>
      </top>
      <bottom/>
      <diagonal/>
    </border>
    <border>
      <left style="medium">
        <color rgb="FF857362"/>
      </left>
      <right style="thin">
        <color rgb="FF857362"/>
      </right>
      <top/>
      <bottom/>
      <diagonal/>
    </border>
    <border>
      <left style="medium">
        <color rgb="FF857362"/>
      </left>
      <right style="thin">
        <color rgb="FF857362"/>
      </right>
      <top/>
      <bottom style="medium">
        <color rgb="FF857362"/>
      </bottom>
      <diagonal/>
    </border>
    <border>
      <left style="thin">
        <color rgb="FF857362"/>
      </left>
      <right style="medium">
        <color rgb="FF857362"/>
      </right>
      <top style="medium">
        <color rgb="FF857362"/>
      </top>
      <bottom/>
      <diagonal/>
    </border>
    <border>
      <left style="thin">
        <color rgb="FF857362"/>
      </left>
      <right style="medium">
        <color rgb="FF857362"/>
      </right>
      <top/>
      <bottom/>
      <diagonal/>
    </border>
    <border>
      <left style="thin">
        <color rgb="FF857362"/>
      </left>
      <right style="medium">
        <color rgb="FF857362"/>
      </right>
      <top/>
      <bottom style="medium">
        <color rgb="FF857362"/>
      </bottom>
      <diagonal/>
    </border>
    <border>
      <left style="medium">
        <color rgb="FF857362"/>
      </left>
      <right style="thin">
        <color rgb="FF857362"/>
      </right>
      <top style="thin">
        <color rgb="FF857362"/>
      </top>
      <bottom style="thin">
        <color rgb="FF857362"/>
      </bottom>
      <diagonal/>
    </border>
    <border>
      <left style="thin">
        <color rgb="FF857362"/>
      </left>
      <right style="medium">
        <color rgb="FF857362"/>
      </right>
      <top style="thin">
        <color rgb="FF857362"/>
      </top>
      <bottom style="thin">
        <color rgb="FF857362"/>
      </bottom>
      <diagonal/>
    </border>
    <border>
      <left style="medium">
        <color rgb="FF857362"/>
      </left>
      <right style="thin">
        <color rgb="FF857362"/>
      </right>
      <top style="thin">
        <color rgb="FF857362"/>
      </top>
      <bottom style="medium">
        <color rgb="FF857362"/>
      </bottom>
      <diagonal/>
    </border>
    <border>
      <left style="thin">
        <color rgb="FF857362"/>
      </left>
      <right style="medium">
        <color rgb="FF857362"/>
      </right>
      <top style="thin">
        <color rgb="FF857362"/>
      </top>
      <bottom style="medium">
        <color rgb="FF857362"/>
      </bottom>
      <diagonal/>
    </border>
    <border>
      <left style="medium">
        <color rgb="FF857362"/>
      </left>
      <right style="thin">
        <color rgb="FF857362"/>
      </right>
      <top style="medium">
        <color rgb="FF857362"/>
      </top>
      <bottom style="thin">
        <color rgb="FF857362"/>
      </bottom>
      <diagonal/>
    </border>
    <border>
      <left style="thin">
        <color rgb="FF857362"/>
      </left>
      <right style="medium">
        <color rgb="FF857362"/>
      </right>
      <top style="medium">
        <color rgb="FF857362"/>
      </top>
      <bottom style="thin">
        <color rgb="FF857362"/>
      </bottom>
      <diagonal/>
    </border>
    <border>
      <left style="medium">
        <color rgb="FF857362"/>
      </left>
      <right/>
      <top style="thin">
        <color rgb="FF857362"/>
      </top>
      <bottom style="thin">
        <color rgb="FF857362"/>
      </bottom>
      <diagonal/>
    </border>
    <border>
      <left/>
      <right style="medium">
        <color rgb="FF857362"/>
      </right>
      <top style="thin">
        <color rgb="FF857362"/>
      </top>
      <bottom style="thin">
        <color rgb="FF857362"/>
      </bottom>
      <diagonal/>
    </border>
    <border>
      <left style="thin">
        <color rgb="FF857362"/>
      </left>
      <right style="thin">
        <color rgb="FF857362"/>
      </right>
      <top style="medium">
        <color rgb="FF857362"/>
      </top>
      <bottom style="medium">
        <color rgb="FF857362"/>
      </bottom>
      <diagonal/>
    </border>
    <border>
      <left style="thin">
        <color rgb="FF857362"/>
      </left>
      <right style="thin">
        <color rgb="FF857362"/>
      </right>
      <top style="thin">
        <color rgb="FF857362"/>
      </top>
      <bottom style="medium">
        <color rgb="FF857362"/>
      </bottom>
      <diagonal/>
    </border>
    <border>
      <left style="medium">
        <color rgb="FF857362"/>
      </left>
      <right/>
      <top style="medium">
        <color rgb="FF857362"/>
      </top>
      <bottom/>
      <diagonal/>
    </border>
    <border>
      <left/>
      <right style="medium">
        <color rgb="FF857362"/>
      </right>
      <top style="medium">
        <color rgb="FF857362"/>
      </top>
      <bottom/>
      <diagonal/>
    </border>
    <border>
      <left/>
      <right style="thin">
        <color rgb="FF857362"/>
      </right>
      <top style="thin">
        <color rgb="FF857362"/>
      </top>
      <bottom style="thin">
        <color rgb="FF857362"/>
      </bottom>
      <diagonal/>
    </border>
    <border>
      <left/>
      <right/>
      <top style="medium">
        <color rgb="FF857362"/>
      </top>
      <bottom/>
      <diagonal/>
    </border>
    <border>
      <left style="thin">
        <color indexed="64"/>
      </left>
      <right style="medium">
        <color rgb="FF857362"/>
      </right>
      <top style="medium">
        <color rgb="FF857362"/>
      </top>
      <bottom style="medium">
        <color rgb="FF857362"/>
      </bottom>
      <diagonal/>
    </border>
    <border>
      <left style="thin">
        <color indexed="64"/>
      </left>
      <right style="medium">
        <color rgb="FF857362"/>
      </right>
      <top style="medium">
        <color rgb="FF857362"/>
      </top>
      <bottom/>
      <diagonal/>
    </border>
    <border>
      <left style="medium">
        <color rgb="FF857362"/>
      </left>
      <right style="thin">
        <color indexed="64"/>
      </right>
      <top style="medium">
        <color rgb="FF857362"/>
      </top>
      <bottom/>
      <diagonal/>
    </border>
    <border>
      <left style="medium">
        <color rgb="FF857362"/>
      </left>
      <right style="thin">
        <color indexed="64"/>
      </right>
      <top/>
      <bottom/>
      <diagonal/>
    </border>
    <border>
      <left style="medium">
        <color rgb="FF857362"/>
      </left>
      <right style="thin">
        <color indexed="64"/>
      </right>
      <top/>
      <bottom style="medium">
        <color rgb="FF857362"/>
      </bottom>
      <diagonal/>
    </border>
    <border>
      <left style="medium">
        <color rgb="FF857362"/>
      </left>
      <right/>
      <top/>
      <bottom style="medium">
        <color rgb="FF857362"/>
      </bottom>
      <diagonal/>
    </border>
    <border>
      <left style="medium">
        <color rgb="FF857362"/>
      </left>
      <right style="medium">
        <color rgb="FF857362"/>
      </right>
      <top style="thin">
        <color rgb="FF857362"/>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rgb="FF857362"/>
      </left>
      <right style="thin">
        <color rgb="FF857362"/>
      </right>
      <top/>
      <bottom style="thin">
        <color rgb="FF857362"/>
      </bottom>
      <diagonal/>
    </border>
    <border>
      <left style="thin">
        <color rgb="FF857362"/>
      </left>
      <right/>
      <top/>
      <bottom/>
      <diagonal/>
    </border>
    <border>
      <left/>
      <right style="medium">
        <color rgb="FF857362"/>
      </right>
      <top/>
      <bottom style="thin">
        <color rgb="FF857362"/>
      </bottom>
      <diagonal/>
    </border>
    <border>
      <left/>
      <right style="medium">
        <color rgb="FF857362"/>
      </right>
      <top style="thin">
        <color rgb="FF857362"/>
      </top>
      <bottom/>
      <diagonal/>
    </border>
    <border>
      <left/>
      <right style="medium">
        <color rgb="FF857362"/>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rgb="FF857362"/>
      </top>
      <bottom style="thin">
        <color rgb="FF857362"/>
      </bottom>
      <diagonal/>
    </border>
    <border>
      <left style="medium">
        <color rgb="FF857362"/>
      </left>
      <right style="medium">
        <color rgb="FF857362"/>
      </right>
      <top/>
      <bottom style="thin">
        <color rgb="FF857362"/>
      </bottom>
      <diagonal/>
    </border>
    <border>
      <left style="medium">
        <color rgb="FF857362"/>
      </left>
      <right style="medium">
        <color rgb="FF857362"/>
      </right>
      <top/>
      <bottom/>
      <diagonal/>
    </border>
    <border>
      <left/>
      <right style="thin">
        <color rgb="FF857362"/>
      </right>
      <top/>
      <bottom style="thin">
        <color rgb="FF857362"/>
      </bottom>
      <diagonal/>
    </border>
    <border>
      <left style="thin">
        <color rgb="FF857362"/>
      </left>
      <right/>
      <top style="thin">
        <color rgb="FF857362"/>
      </top>
      <bottom style="thin">
        <color rgb="FF857362"/>
      </bottom>
      <diagonal/>
    </border>
  </borders>
  <cellStyleXfs count="22">
    <xf numFmtId="0" fontId="0" fillId="0" borderId="0"/>
    <xf numFmtId="0" fontId="2" fillId="0" borderId="0"/>
    <xf numFmtId="0" fontId="2" fillId="0" borderId="0"/>
    <xf numFmtId="0" fontId="21" fillId="0" borderId="0"/>
    <xf numFmtId="9" fontId="21" fillId="0" borderId="0" applyFont="0" applyFill="0" applyBorder="0" applyAlignment="0" applyProtection="0"/>
    <xf numFmtId="0" fontId="2" fillId="0" borderId="0"/>
    <xf numFmtId="0" fontId="22" fillId="6" borderId="0" applyNumberFormat="0" applyBorder="0" applyAlignment="0" applyProtection="0"/>
    <xf numFmtId="0" fontId="2" fillId="7" borderId="0" applyNumberFormat="0" applyBorder="0" applyAlignment="0" applyProtection="0"/>
    <xf numFmtId="0" fontId="22" fillId="8" borderId="0" applyNumberFormat="0" applyBorder="0" applyAlignment="0" applyProtection="0"/>
    <xf numFmtId="0" fontId="22" fillId="9" borderId="0" applyNumberFormat="0" applyBorder="0" applyAlignment="0" applyProtection="0"/>
    <xf numFmtId="0" fontId="2" fillId="10" borderId="0" applyNumberFormat="0" applyBorder="0" applyAlignment="0" applyProtection="0"/>
    <xf numFmtId="0" fontId="22" fillId="11" borderId="0" applyNumberFormat="0" applyBorder="0" applyAlignment="0" applyProtection="0"/>
    <xf numFmtId="0" fontId="20" fillId="0" borderId="0"/>
    <xf numFmtId="0" fontId="2" fillId="0" borderId="0"/>
    <xf numFmtId="0" fontId="2" fillId="0" borderId="0"/>
    <xf numFmtId="0" fontId="23" fillId="0" borderId="0"/>
    <xf numFmtId="9" fontId="2" fillId="0" borderId="0" applyFont="0" applyFill="0" applyBorder="0" applyAlignment="0" applyProtection="0"/>
    <xf numFmtId="43" fontId="2" fillId="0" borderId="0" applyFont="0" applyFill="0" applyBorder="0" applyAlignment="0" applyProtection="0"/>
    <xf numFmtId="0" fontId="34" fillId="0" borderId="0" applyNumberFormat="0" applyFill="0" applyBorder="0" applyAlignment="0" applyProtection="0"/>
    <xf numFmtId="43" fontId="2" fillId="0" borderId="0" applyFont="0" applyFill="0" applyBorder="0" applyAlignment="0" applyProtection="0"/>
    <xf numFmtId="0" fontId="1" fillId="0" borderId="0"/>
    <xf numFmtId="9" fontId="1" fillId="0" borderId="0" applyFont="0" applyFill="0" applyBorder="0" applyAlignment="0" applyProtection="0"/>
  </cellStyleXfs>
  <cellXfs count="193">
    <xf numFmtId="0" fontId="0" fillId="0" borderId="0" xfId="0"/>
    <xf numFmtId="0" fontId="0" fillId="0" borderId="0" xfId="0" applyAlignment="1">
      <alignment wrapText="1"/>
    </xf>
    <xf numFmtId="0" fontId="0" fillId="0" borderId="1" xfId="0" applyBorder="1" applyAlignment="1">
      <alignment vertical="center" wrapText="1"/>
    </xf>
    <xf numFmtId="0" fontId="3" fillId="0" borderId="0" xfId="0" applyFont="1"/>
    <xf numFmtId="0" fontId="0" fillId="2" borderId="1" xfId="0" applyFill="1" applyBorder="1"/>
    <xf numFmtId="0" fontId="8" fillId="0" borderId="0" xfId="0" applyFont="1"/>
    <xf numFmtId="0" fontId="0" fillId="2" borderId="1" xfId="0" applyFill="1" applyBorder="1" applyAlignment="1">
      <alignment wrapText="1"/>
    </xf>
    <xf numFmtId="0" fontId="9" fillId="3" borderId="5" xfId="1" applyFont="1" applyFill="1" applyBorder="1" applyAlignment="1">
      <alignment horizontal="center" vertical="center" wrapText="1"/>
    </xf>
    <xf numFmtId="0" fontId="11" fillId="4" borderId="0" xfId="1" applyFont="1" applyFill="1" applyAlignment="1">
      <alignment vertical="center"/>
    </xf>
    <xf numFmtId="0" fontId="10" fillId="0" borderId="1" xfId="1" applyFont="1" applyBorder="1" applyAlignment="1">
      <alignment vertical="center" wrapText="1"/>
    </xf>
    <xf numFmtId="0" fontId="12" fillId="5" borderId="4" xfId="1" applyFont="1" applyFill="1" applyBorder="1" applyAlignment="1">
      <alignment vertical="center"/>
    </xf>
    <xf numFmtId="0" fontId="9" fillId="3" borderId="8" xfId="1" applyFont="1" applyFill="1" applyBorder="1" applyAlignment="1">
      <alignment horizontal="center" vertical="center" wrapText="1"/>
    </xf>
    <xf numFmtId="0" fontId="9" fillId="3" borderId="9" xfId="1" applyFont="1" applyFill="1" applyBorder="1" applyAlignment="1">
      <alignment horizontal="center" vertical="center" wrapText="1"/>
    </xf>
    <xf numFmtId="0" fontId="9" fillId="3" borderId="10" xfId="1" applyFont="1" applyFill="1" applyBorder="1" applyAlignment="1">
      <alignment horizontal="center" vertical="center" wrapText="1"/>
    </xf>
    <xf numFmtId="0" fontId="0" fillId="0" borderId="0" xfId="0" applyAlignment="1">
      <alignment horizontal="right"/>
    </xf>
    <xf numFmtId="0" fontId="12" fillId="5" borderId="11" xfId="1" applyFont="1" applyFill="1" applyBorder="1" applyAlignment="1">
      <alignment vertical="center"/>
    </xf>
    <xf numFmtId="0" fontId="0" fillId="0" borderId="3" xfId="0" applyBorder="1" applyAlignment="1">
      <alignment wrapText="1"/>
    </xf>
    <xf numFmtId="0" fontId="13" fillId="3" borderId="12" xfId="1" applyFont="1" applyFill="1" applyBorder="1" applyAlignment="1">
      <alignment vertical="center"/>
    </xf>
    <xf numFmtId="0" fontId="4" fillId="4" borderId="0" xfId="1" applyFont="1" applyFill="1" applyAlignment="1">
      <alignment vertical="center"/>
    </xf>
    <xf numFmtId="0" fontId="13" fillId="3" borderId="13" xfId="1" applyFont="1" applyFill="1" applyBorder="1" applyAlignment="1">
      <alignment vertical="center" wrapText="1"/>
    </xf>
    <xf numFmtId="0" fontId="13" fillId="3" borderId="14" xfId="1" applyFont="1" applyFill="1" applyBorder="1" applyAlignment="1">
      <alignment vertical="center" wrapText="1"/>
    </xf>
    <xf numFmtId="0" fontId="13" fillId="3" borderId="15" xfId="1" applyFont="1" applyFill="1" applyBorder="1" applyAlignment="1">
      <alignment vertical="center" wrapText="1"/>
    </xf>
    <xf numFmtId="0" fontId="12" fillId="5" borderId="16" xfId="1" applyFont="1" applyFill="1" applyBorder="1" applyAlignment="1">
      <alignment vertical="center"/>
    </xf>
    <xf numFmtId="0" fontId="12" fillId="5" borderId="17" xfId="1" applyFont="1" applyFill="1" applyBorder="1" applyAlignment="1">
      <alignment vertical="center"/>
    </xf>
    <xf numFmtId="0" fontId="13" fillId="3" borderId="12" xfId="1" applyFont="1" applyFill="1" applyBorder="1" applyAlignment="1">
      <alignment vertical="center" wrapText="1"/>
    </xf>
    <xf numFmtId="0" fontId="12" fillId="5" borderId="3" xfId="1" applyFont="1" applyFill="1" applyBorder="1" applyAlignment="1">
      <alignment vertical="center"/>
    </xf>
    <xf numFmtId="0" fontId="10" fillId="2" borderId="1" xfId="1" applyFont="1" applyFill="1" applyBorder="1" applyAlignment="1">
      <alignment vertical="center" wrapText="1"/>
    </xf>
    <xf numFmtId="0" fontId="11" fillId="0" borderId="0" xfId="1" applyFont="1" applyAlignment="1">
      <alignment vertical="center"/>
    </xf>
    <xf numFmtId="0" fontId="7" fillId="4" borderId="0" xfId="1" applyFont="1" applyFill="1" applyAlignment="1">
      <alignment vertical="center"/>
    </xf>
    <xf numFmtId="0" fontId="15" fillId="0" borderId="0" xfId="0" applyFont="1"/>
    <xf numFmtId="0" fontId="16" fillId="0" borderId="0" xfId="0" applyFont="1"/>
    <xf numFmtId="0" fontId="15" fillId="0" borderId="0" xfId="0" applyFont="1" applyAlignment="1">
      <alignment wrapText="1"/>
    </xf>
    <xf numFmtId="0" fontId="15" fillId="0" borderId="19" xfId="1" applyFont="1" applyBorder="1" applyAlignment="1">
      <alignment vertical="center" wrapText="1"/>
    </xf>
    <xf numFmtId="0" fontId="15" fillId="0" borderId="20" xfId="1" applyFont="1" applyBorder="1" applyAlignment="1">
      <alignment vertical="center" wrapText="1"/>
    </xf>
    <xf numFmtId="0" fontId="15" fillId="0" borderId="21" xfId="1" applyFont="1" applyBorder="1" applyAlignment="1">
      <alignment vertical="center" wrapText="1"/>
    </xf>
    <xf numFmtId="0" fontId="15" fillId="0" borderId="22" xfId="1" applyFont="1" applyBorder="1" applyAlignment="1">
      <alignment vertical="center" wrapText="1"/>
    </xf>
    <xf numFmtId="0" fontId="15" fillId="0" borderId="23" xfId="1" applyFont="1" applyBorder="1" applyAlignment="1">
      <alignment vertical="center" wrapText="1"/>
    </xf>
    <xf numFmtId="0" fontId="15" fillId="0" borderId="24" xfId="1" applyFont="1" applyBorder="1" applyAlignment="1">
      <alignment vertical="center" wrapText="1"/>
    </xf>
    <xf numFmtId="0" fontId="15" fillId="0" borderId="4" xfId="1" applyFont="1" applyBorder="1" applyAlignment="1">
      <alignment vertical="center" wrapText="1"/>
    </xf>
    <xf numFmtId="0" fontId="15" fillId="0" borderId="28" xfId="1" applyFont="1" applyBorder="1" applyAlignment="1">
      <alignment vertical="center" wrapText="1"/>
    </xf>
    <xf numFmtId="0" fontId="12" fillId="5" borderId="31" xfId="1" applyFont="1" applyFill="1" applyBorder="1" applyAlignment="1">
      <alignment vertical="center"/>
    </xf>
    <xf numFmtId="0" fontId="17" fillId="3" borderId="33" xfId="1" applyFont="1" applyFill="1" applyBorder="1" applyAlignment="1">
      <alignment vertical="center"/>
    </xf>
    <xf numFmtId="0" fontId="17" fillId="3" borderId="33" xfId="1" applyFont="1" applyFill="1" applyBorder="1" applyAlignment="1">
      <alignment horizontal="center" vertical="center"/>
    </xf>
    <xf numFmtId="0" fontId="17" fillId="3" borderId="38" xfId="1" applyFont="1" applyFill="1" applyBorder="1" applyAlignment="1">
      <alignment horizontal="center" vertical="center"/>
    </xf>
    <xf numFmtId="0" fontId="17" fillId="0" borderId="0" xfId="1" applyFont="1" applyAlignment="1">
      <alignment horizontal="left" vertical="center"/>
    </xf>
    <xf numFmtId="0" fontId="9" fillId="3" borderId="39" xfId="1" applyFont="1" applyFill="1" applyBorder="1" applyAlignment="1">
      <alignment horizontal="center" vertical="center" wrapText="1"/>
    </xf>
    <xf numFmtId="0" fontId="0" fillId="0" borderId="0" xfId="0" applyAlignment="1">
      <alignment horizontal="center" vertical="center"/>
    </xf>
    <xf numFmtId="0" fontId="10" fillId="0" borderId="1" xfId="1" applyFont="1" applyBorder="1" applyAlignment="1">
      <alignment horizontal="center" vertical="center" wrapText="1"/>
    </xf>
    <xf numFmtId="0" fontId="0" fillId="2" borderId="1" xfId="0" applyFill="1" applyBorder="1" applyAlignment="1">
      <alignment horizontal="center" vertical="center"/>
    </xf>
    <xf numFmtId="0" fontId="0" fillId="0" borderId="0" xfId="0" applyAlignment="1">
      <alignment horizontal="center" vertical="center" wrapText="1"/>
    </xf>
    <xf numFmtId="0" fontId="0" fillId="0" borderId="1" xfId="0" applyBorder="1" applyAlignment="1">
      <alignment horizontal="center" vertical="center" wrapText="1"/>
    </xf>
    <xf numFmtId="0" fontId="10" fillId="2" borderId="1" xfId="1" applyFont="1" applyFill="1" applyBorder="1" applyAlignment="1">
      <alignment horizontal="center" vertical="center" wrapText="1"/>
    </xf>
    <xf numFmtId="0" fontId="10" fillId="0" borderId="22" xfId="2" applyFont="1" applyBorder="1" applyAlignment="1">
      <alignment horizontal="center" vertical="center"/>
    </xf>
    <xf numFmtId="0" fontId="10" fillId="0" borderId="43" xfId="2" applyFont="1" applyBorder="1" applyAlignment="1">
      <alignment horizontal="center" vertical="center" wrapText="1"/>
    </xf>
    <xf numFmtId="0" fontId="0" fillId="0" borderId="0" xfId="0" applyAlignment="1">
      <alignment horizontal="center"/>
    </xf>
    <xf numFmtId="0" fontId="19" fillId="0" borderId="0" xfId="0" applyFont="1"/>
    <xf numFmtId="0" fontId="10" fillId="0" borderId="4" xfId="2" applyFont="1" applyBorder="1" applyAlignment="1">
      <alignment horizontal="center" vertical="center" wrapText="1"/>
    </xf>
    <xf numFmtId="0" fontId="10" fillId="0" borderId="20" xfId="2" applyFont="1" applyBorder="1" applyAlignment="1">
      <alignment horizontal="center" vertical="center" wrapText="1"/>
    </xf>
    <xf numFmtId="0" fontId="10" fillId="0" borderId="20" xfId="2" applyFont="1" applyBorder="1" applyAlignment="1">
      <alignment horizontal="center" vertical="center"/>
    </xf>
    <xf numFmtId="0" fontId="10" fillId="0" borderId="28" xfId="2" applyFont="1" applyBorder="1" applyAlignment="1">
      <alignment horizontal="center" vertical="center"/>
    </xf>
    <xf numFmtId="0" fontId="0" fillId="0" borderId="0" xfId="0" applyAlignment="1">
      <alignment horizontal="center" wrapText="1"/>
    </xf>
    <xf numFmtId="0" fontId="0" fillId="2" borderId="1" xfId="0" applyFill="1" applyBorder="1" applyAlignment="1">
      <alignment horizontal="center"/>
    </xf>
    <xf numFmtId="0" fontId="0" fillId="2" borderId="1" xfId="0" applyFill="1" applyBorder="1" applyAlignment="1">
      <alignment horizontal="center" wrapText="1"/>
    </xf>
    <xf numFmtId="0" fontId="21" fillId="0" borderId="0" xfId="3"/>
    <xf numFmtId="0" fontId="10" fillId="0" borderId="4" xfId="2" applyFont="1" applyBorder="1" applyAlignment="1">
      <alignment horizontal="center" vertical="center"/>
    </xf>
    <xf numFmtId="0" fontId="24" fillId="0" borderId="0" xfId="3" applyFont="1"/>
    <xf numFmtId="0" fontId="17" fillId="3" borderId="34" xfId="1" applyFont="1" applyFill="1" applyBorder="1" applyAlignment="1">
      <alignment horizontal="center" vertical="center"/>
    </xf>
    <xf numFmtId="0" fontId="0" fillId="2" borderId="0" xfId="0" applyFill="1"/>
    <xf numFmtId="0" fontId="15" fillId="0" borderId="56" xfId="1" applyFont="1" applyBorder="1" applyAlignment="1">
      <alignment vertical="center" wrapText="1"/>
    </xf>
    <xf numFmtId="0" fontId="0" fillId="0" borderId="1" xfId="0" applyBorder="1" applyAlignment="1">
      <alignment horizontal="center"/>
    </xf>
    <xf numFmtId="0" fontId="9" fillId="3" borderId="57" xfId="1" applyFont="1" applyFill="1" applyBorder="1" applyAlignment="1">
      <alignment horizontal="center" vertical="center" wrapText="1"/>
    </xf>
    <xf numFmtId="0" fontId="0" fillId="0" borderId="51" xfId="0" applyBorder="1" applyAlignment="1">
      <alignment vertical="center" wrapText="1"/>
    </xf>
    <xf numFmtId="0" fontId="9" fillId="3" borderId="58" xfId="1" applyFont="1" applyFill="1" applyBorder="1" applyAlignment="1">
      <alignment horizontal="center" vertical="center" wrapText="1"/>
    </xf>
    <xf numFmtId="0" fontId="12" fillId="5" borderId="0" xfId="1" applyFont="1" applyFill="1" applyAlignment="1">
      <alignment vertical="center" wrapText="1"/>
    </xf>
    <xf numFmtId="0" fontId="20" fillId="0" borderId="1" xfId="1" applyFont="1" applyBorder="1" applyAlignment="1">
      <alignment horizontal="center" vertical="center" wrapText="1"/>
    </xf>
    <xf numFmtId="0" fontId="20" fillId="0" borderId="1" xfId="1" applyFont="1" applyBorder="1" applyAlignment="1">
      <alignment vertical="center" wrapText="1"/>
    </xf>
    <xf numFmtId="0" fontId="20" fillId="0" borderId="1" xfId="0" applyFont="1" applyBorder="1" applyAlignment="1">
      <alignment wrapText="1"/>
    </xf>
    <xf numFmtId="0" fontId="6" fillId="0" borderId="0" xfId="0" applyFont="1"/>
    <xf numFmtId="0" fontId="6" fillId="0" borderId="1" xfId="0" applyFont="1" applyBorder="1" applyAlignment="1">
      <alignment vertical="center" wrapText="1"/>
    </xf>
    <xf numFmtId="0" fontId="9" fillId="0" borderId="0" xfId="1" applyFont="1" applyAlignment="1">
      <alignment horizontal="center" vertical="center" wrapText="1"/>
    </xf>
    <xf numFmtId="0" fontId="12" fillId="0" borderId="0" xfId="1" applyFont="1" applyAlignment="1">
      <alignment horizontal="center" vertical="center" wrapText="1"/>
    </xf>
    <xf numFmtId="0" fontId="12" fillId="0" borderId="0" xfId="1" applyFont="1" applyAlignment="1">
      <alignment horizontal="left" vertical="center" wrapText="1"/>
    </xf>
    <xf numFmtId="0" fontId="12" fillId="0" borderId="0" xfId="0" applyFont="1" applyAlignment="1">
      <alignment horizontal="left" vertical="center"/>
    </xf>
    <xf numFmtId="0" fontId="27" fillId="0" borderId="0" xfId="0" applyFont="1"/>
    <xf numFmtId="0" fontId="27" fillId="0" borderId="0" xfId="0" applyFont="1" applyAlignment="1">
      <alignment horizontal="right"/>
    </xf>
    <xf numFmtId="1" fontId="12" fillId="5" borderId="4" xfId="1" applyNumberFormat="1" applyFont="1" applyFill="1" applyBorder="1" applyAlignment="1">
      <alignment vertical="center"/>
    </xf>
    <xf numFmtId="164" fontId="12" fillId="5" borderId="4" xfId="1" applyNumberFormat="1" applyFont="1" applyFill="1" applyBorder="1" applyAlignment="1">
      <alignment vertical="center"/>
    </xf>
    <xf numFmtId="165" fontId="12" fillId="5" borderId="4" xfId="1" applyNumberFormat="1" applyFont="1" applyFill="1" applyBorder="1" applyAlignment="1">
      <alignment vertical="center"/>
    </xf>
    <xf numFmtId="10" fontId="12" fillId="5" borderId="4" xfId="16" applyNumberFormat="1" applyFont="1" applyFill="1" applyBorder="1" applyAlignment="1">
      <alignment vertical="center"/>
    </xf>
    <xf numFmtId="0" fontId="29" fillId="12" borderId="4" xfId="0" applyFont="1" applyFill="1" applyBorder="1" applyAlignment="1">
      <alignment wrapText="1"/>
    </xf>
    <xf numFmtId="0" fontId="29" fillId="12" borderId="31" xfId="0" applyFont="1" applyFill="1" applyBorder="1" applyAlignment="1">
      <alignment wrapText="1"/>
    </xf>
    <xf numFmtId="0" fontId="29" fillId="12" borderId="59" xfId="0" applyFont="1" applyFill="1" applyBorder="1" applyAlignment="1">
      <alignment wrapText="1"/>
    </xf>
    <xf numFmtId="0" fontId="30" fillId="0" borderId="0" xfId="0" applyFont="1" applyAlignment="1">
      <alignment wrapText="1"/>
    </xf>
    <xf numFmtId="0" fontId="29" fillId="12" borderId="43" xfId="0" applyFont="1" applyFill="1" applyBorder="1" applyAlignment="1">
      <alignment wrapText="1"/>
    </xf>
    <xf numFmtId="0" fontId="28" fillId="5" borderId="4" xfId="1" applyFont="1" applyFill="1" applyBorder="1" applyAlignment="1">
      <alignment vertical="center"/>
    </xf>
    <xf numFmtId="49" fontId="12" fillId="5" borderId="4" xfId="1" applyNumberFormat="1" applyFont="1" applyFill="1" applyBorder="1" applyAlignment="1">
      <alignment vertical="center"/>
    </xf>
    <xf numFmtId="9" fontId="12" fillId="5" borderId="4" xfId="16" applyFont="1" applyFill="1" applyBorder="1" applyAlignment="1">
      <alignment vertical="center"/>
    </xf>
    <xf numFmtId="0" fontId="32" fillId="5" borderId="4" xfId="1" applyFont="1" applyFill="1" applyBorder="1" applyAlignment="1">
      <alignment vertical="center"/>
    </xf>
    <xf numFmtId="0" fontId="33" fillId="2" borderId="4" xfId="1" applyFont="1" applyFill="1" applyBorder="1" applyAlignment="1">
      <alignment vertical="center"/>
    </xf>
    <xf numFmtId="0" fontId="19" fillId="13" borderId="0" xfId="0" applyFont="1" applyFill="1"/>
    <xf numFmtId="0" fontId="32" fillId="2" borderId="4" xfId="1" applyFont="1" applyFill="1" applyBorder="1" applyAlignment="1">
      <alignment vertical="center"/>
    </xf>
    <xf numFmtId="1" fontId="32" fillId="5" borderId="4" xfId="1" applyNumberFormat="1" applyFont="1" applyFill="1" applyBorder="1" applyAlignment="1">
      <alignment vertical="center"/>
    </xf>
    <xf numFmtId="166" fontId="0" fillId="0" borderId="0" xfId="16" applyNumberFormat="1" applyFont="1"/>
    <xf numFmtId="0" fontId="6" fillId="0" borderId="0" xfId="0" applyFont="1" applyAlignment="1">
      <alignment horizontal="right"/>
    </xf>
    <xf numFmtId="14" fontId="0" fillId="0" borderId="0" xfId="0" applyNumberFormat="1"/>
    <xf numFmtId="14" fontId="12" fillId="5" borderId="4" xfId="1" applyNumberFormat="1" applyFont="1" applyFill="1" applyBorder="1" applyAlignment="1">
      <alignment vertical="center"/>
    </xf>
    <xf numFmtId="1" fontId="0" fillId="0" borderId="0" xfId="0" applyNumberFormat="1"/>
    <xf numFmtId="1" fontId="12" fillId="14" borderId="4" xfId="1" applyNumberFormat="1" applyFont="1" applyFill="1" applyBorder="1" applyAlignment="1">
      <alignment vertical="center"/>
    </xf>
    <xf numFmtId="1" fontId="19" fillId="0" borderId="0" xfId="0" applyNumberFormat="1" applyFont="1"/>
    <xf numFmtId="0" fontId="34" fillId="5" borderId="17" xfId="18" applyFill="1" applyBorder="1" applyAlignment="1">
      <alignment vertical="center"/>
    </xf>
    <xf numFmtId="0" fontId="12" fillId="5" borderId="18" xfId="1" applyFont="1" applyFill="1" applyBorder="1" applyAlignment="1">
      <alignment vertical="center" wrapText="1"/>
    </xf>
    <xf numFmtId="17" fontId="12" fillId="5" borderId="17" xfId="1" applyNumberFormat="1" applyFont="1" applyFill="1" applyBorder="1" applyAlignment="1">
      <alignment horizontal="left" vertical="center"/>
    </xf>
    <xf numFmtId="0" fontId="12" fillId="5" borderId="3" xfId="1" applyFont="1" applyFill="1" applyBorder="1" applyAlignment="1">
      <alignment vertical="center" wrapText="1"/>
    </xf>
    <xf numFmtId="0" fontId="12" fillId="5" borderId="17" xfId="1" applyFont="1" applyFill="1" applyBorder="1" applyAlignment="1">
      <alignment vertical="center" wrapText="1"/>
    </xf>
    <xf numFmtId="0" fontId="9" fillId="3" borderId="1" xfId="1" applyFont="1" applyFill="1" applyBorder="1" applyAlignment="1">
      <alignment horizontal="center" vertical="center" wrapText="1"/>
    </xf>
    <xf numFmtId="0" fontId="17" fillId="3" borderId="1" xfId="1" applyFont="1" applyFill="1" applyBorder="1" applyAlignment="1">
      <alignment horizontal="center" vertical="center"/>
    </xf>
    <xf numFmtId="0" fontId="17" fillId="3" borderId="2" xfId="1" applyFont="1" applyFill="1" applyBorder="1" applyAlignment="1">
      <alignment horizontal="left" vertical="center"/>
    </xf>
    <xf numFmtId="0" fontId="35" fillId="5" borderId="4" xfId="1" applyFont="1" applyFill="1" applyBorder="1" applyAlignment="1">
      <alignment vertical="center"/>
    </xf>
    <xf numFmtId="9" fontId="35" fillId="5" borderId="4" xfId="16" applyFont="1" applyFill="1" applyBorder="1" applyAlignment="1">
      <alignment vertical="center"/>
    </xf>
    <xf numFmtId="0" fontId="35" fillId="5" borderId="31" xfId="1" applyFont="1" applyFill="1" applyBorder="1" applyAlignment="1">
      <alignment vertical="center"/>
    </xf>
    <xf numFmtId="0" fontId="35" fillId="5" borderId="11" xfId="1" applyFont="1" applyFill="1" applyBorder="1" applyAlignment="1">
      <alignment vertical="center"/>
    </xf>
    <xf numFmtId="0" fontId="36" fillId="5" borderId="4" xfId="1" applyFont="1" applyFill="1" applyBorder="1" applyAlignment="1">
      <alignment vertical="center"/>
    </xf>
    <xf numFmtId="0" fontId="36" fillId="5" borderId="31" xfId="1" applyFont="1" applyFill="1" applyBorder="1" applyAlignment="1">
      <alignment vertical="center"/>
    </xf>
    <xf numFmtId="9" fontId="36" fillId="5" borderId="4" xfId="16" applyFont="1" applyFill="1" applyBorder="1" applyAlignment="1">
      <alignment vertical="center"/>
    </xf>
    <xf numFmtId="43" fontId="12" fillId="5" borderId="4" xfId="19" applyFont="1" applyFill="1" applyBorder="1" applyAlignment="1">
      <alignment vertical="center"/>
    </xf>
    <xf numFmtId="168" fontId="12" fillId="5" borderId="4" xfId="19" applyNumberFormat="1" applyFont="1" applyFill="1" applyBorder="1" applyAlignment="1">
      <alignment vertical="center"/>
    </xf>
    <xf numFmtId="1" fontId="28" fillId="5" borderId="4" xfId="1" applyNumberFormat="1" applyFont="1" applyFill="1" applyBorder="1" applyAlignment="1">
      <alignment vertical="center"/>
    </xf>
    <xf numFmtId="10" fontId="28" fillId="5" borderId="4" xfId="16" applyNumberFormat="1" applyFont="1" applyFill="1" applyBorder="1" applyAlignment="1">
      <alignment vertical="center"/>
    </xf>
    <xf numFmtId="0" fontId="9" fillId="3" borderId="2" xfId="1" applyFont="1" applyFill="1" applyBorder="1" applyAlignment="1">
      <alignment horizontal="center" vertical="center"/>
    </xf>
    <xf numFmtId="0" fontId="9" fillId="3" borderId="6" xfId="1" applyFont="1" applyFill="1" applyBorder="1" applyAlignment="1">
      <alignment horizontal="center" vertical="center"/>
    </xf>
    <xf numFmtId="0" fontId="9" fillId="3" borderId="7" xfId="1" applyFont="1" applyFill="1" applyBorder="1" applyAlignment="1">
      <alignment horizontal="center" vertical="center"/>
    </xf>
    <xf numFmtId="167" fontId="12" fillId="5" borderId="4" xfId="1" applyNumberFormat="1" applyFont="1" applyFill="1" applyBorder="1" applyAlignment="1">
      <alignment vertical="center"/>
    </xf>
    <xf numFmtId="0" fontId="28" fillId="5" borderId="11" xfId="1" applyFont="1" applyFill="1" applyBorder="1" applyAlignment="1">
      <alignment vertical="center"/>
    </xf>
    <xf numFmtId="167" fontId="28" fillId="5" borderId="4" xfId="1" applyNumberFormat="1" applyFont="1" applyFill="1" applyBorder="1" applyAlignment="1">
      <alignment vertical="center"/>
    </xf>
    <xf numFmtId="9" fontId="12" fillId="5" borderId="31" xfId="16" applyFont="1" applyFill="1" applyBorder="1" applyAlignment="1">
      <alignment vertical="center"/>
    </xf>
    <xf numFmtId="9" fontId="0" fillId="0" borderId="0" xfId="16" applyFont="1"/>
    <xf numFmtId="1" fontId="0" fillId="0" borderId="0" xfId="0" applyNumberFormat="1" applyAlignment="1">
      <alignment horizontal="center" vertical="center" wrapText="1"/>
    </xf>
    <xf numFmtId="1" fontId="0" fillId="0" borderId="0" xfId="0" applyNumberFormat="1" applyAlignment="1">
      <alignment horizontal="center" wrapText="1"/>
    </xf>
    <xf numFmtId="0" fontId="37" fillId="5" borderId="4" xfId="1" applyFont="1" applyFill="1" applyBorder="1" applyAlignment="1">
      <alignment vertical="center"/>
    </xf>
    <xf numFmtId="0" fontId="5" fillId="0" borderId="0" xfId="0" applyFont="1"/>
    <xf numFmtId="0" fontId="37" fillId="5" borderId="4" xfId="1" applyFont="1" applyFill="1" applyBorder="1" applyAlignment="1">
      <alignment horizontal="left" vertical="center"/>
    </xf>
    <xf numFmtId="0" fontId="37" fillId="5" borderId="4" xfId="1" applyFont="1" applyFill="1" applyBorder="1" applyAlignment="1">
      <alignment vertical="center" wrapText="1"/>
    </xf>
    <xf numFmtId="0" fontId="0" fillId="0" borderId="0" xfId="0" applyAlignment="1">
      <alignment horizontal="center"/>
    </xf>
    <xf numFmtId="0" fontId="9" fillId="3" borderId="29" xfId="1" applyFont="1" applyFill="1" applyBorder="1" applyAlignment="1">
      <alignment horizontal="center" vertical="center"/>
    </xf>
    <xf numFmtId="0" fontId="9" fillId="3" borderId="32" xfId="1" applyFont="1" applyFill="1" applyBorder="1" applyAlignment="1">
      <alignment horizontal="center" vertical="center"/>
    </xf>
    <xf numFmtId="0" fontId="9" fillId="3" borderId="30" xfId="1" applyFont="1" applyFill="1" applyBorder="1" applyAlignment="1">
      <alignment horizontal="center" vertical="center"/>
    </xf>
    <xf numFmtId="0" fontId="12" fillId="5" borderId="60" xfId="1" applyFont="1" applyFill="1" applyBorder="1" applyAlignment="1">
      <alignment horizontal="center" vertical="center"/>
    </xf>
    <xf numFmtId="0" fontId="12" fillId="5" borderId="56" xfId="1" applyFont="1" applyFill="1" applyBorder="1" applyAlignment="1">
      <alignment horizontal="center" vertical="center"/>
    </xf>
    <xf numFmtId="0" fontId="12" fillId="5" borderId="31" xfId="1" applyFont="1" applyFill="1" applyBorder="1" applyAlignment="1">
      <alignment horizontal="center" vertical="center"/>
    </xf>
    <xf numFmtId="0" fontId="9" fillId="3" borderId="2" xfId="1" applyFont="1" applyFill="1" applyBorder="1" applyAlignment="1">
      <alignment horizontal="center" vertical="center"/>
    </xf>
    <xf numFmtId="0" fontId="9" fillId="3" borderId="6" xfId="1" applyFont="1" applyFill="1" applyBorder="1" applyAlignment="1">
      <alignment horizontal="center" vertical="center"/>
    </xf>
    <xf numFmtId="0" fontId="9" fillId="3" borderId="7" xfId="1" applyFont="1" applyFill="1" applyBorder="1" applyAlignment="1">
      <alignment horizontal="center" vertical="center"/>
    </xf>
    <xf numFmtId="0" fontId="14" fillId="4" borderId="0" xfId="1" applyFont="1" applyFill="1" applyAlignment="1">
      <alignment horizontal="left" vertical="center" wrapText="1"/>
    </xf>
    <xf numFmtId="0" fontId="12" fillId="5" borderId="40" xfId="1" applyFont="1" applyFill="1" applyBorder="1" applyAlignment="1">
      <alignment horizontal="center" vertical="center" wrapText="1"/>
    </xf>
    <xf numFmtId="0" fontId="12" fillId="5" borderId="41" xfId="1" applyFont="1" applyFill="1" applyBorder="1" applyAlignment="1">
      <alignment horizontal="center" vertical="center" wrapText="1"/>
    </xf>
    <xf numFmtId="0" fontId="12" fillId="5" borderId="44" xfId="1" applyFont="1" applyFill="1" applyBorder="1" applyAlignment="1">
      <alignment horizontal="center" vertical="center" wrapText="1"/>
    </xf>
    <xf numFmtId="0" fontId="12" fillId="5" borderId="0" xfId="1" applyFont="1" applyFill="1" applyAlignment="1">
      <alignment horizontal="center" vertical="center" wrapText="1"/>
    </xf>
    <xf numFmtId="0" fontId="9" fillId="3" borderId="1" xfId="1" applyFont="1" applyFill="1" applyBorder="1" applyAlignment="1">
      <alignment horizontal="center" vertical="center" wrapText="1"/>
    </xf>
    <xf numFmtId="0" fontId="9" fillId="3" borderId="40" xfId="1" applyFont="1" applyFill="1" applyBorder="1" applyAlignment="1">
      <alignment horizontal="center" vertical="center" wrapText="1"/>
    </xf>
    <xf numFmtId="0" fontId="9" fillId="3" borderId="41" xfId="1" applyFont="1" applyFill="1" applyBorder="1" applyAlignment="1">
      <alignment horizontal="center" vertical="center" wrapText="1"/>
    </xf>
    <xf numFmtId="0" fontId="9" fillId="3" borderId="42" xfId="1" applyFont="1" applyFill="1" applyBorder="1" applyAlignment="1">
      <alignment horizontal="center" vertical="center" wrapText="1"/>
    </xf>
    <xf numFmtId="0" fontId="9" fillId="3" borderId="2" xfId="1" applyFont="1" applyFill="1" applyBorder="1" applyAlignment="1">
      <alignment horizontal="center" vertical="center" wrapText="1"/>
    </xf>
    <xf numFmtId="0" fontId="9" fillId="3" borderId="6" xfId="1" applyFont="1" applyFill="1" applyBorder="1" applyAlignment="1">
      <alignment horizontal="center" vertical="center" wrapText="1"/>
    </xf>
    <xf numFmtId="0" fontId="9" fillId="3" borderId="7" xfId="1" applyFont="1" applyFill="1" applyBorder="1" applyAlignment="1">
      <alignment horizontal="center" vertical="center" wrapText="1"/>
    </xf>
    <xf numFmtId="0" fontId="7" fillId="4" borderId="0" xfId="1" applyFont="1" applyFill="1" applyAlignment="1">
      <alignment horizontal="left" vertical="center" wrapText="1"/>
    </xf>
    <xf numFmtId="0" fontId="12" fillId="5" borderId="42" xfId="1" applyFont="1" applyFill="1" applyBorder="1" applyAlignment="1">
      <alignment horizontal="center" vertical="center" wrapText="1"/>
    </xf>
    <xf numFmtId="0" fontId="17" fillId="3" borderId="48" xfId="1" applyFont="1" applyFill="1" applyBorder="1" applyAlignment="1">
      <alignment horizontal="center" vertical="center" wrapText="1"/>
    </xf>
    <xf numFmtId="0" fontId="17" fillId="3" borderId="49" xfId="1" applyFont="1" applyFill="1" applyBorder="1" applyAlignment="1">
      <alignment horizontal="center" vertical="center" wrapText="1"/>
    </xf>
    <xf numFmtId="0" fontId="17" fillId="3" borderId="50" xfId="1" applyFont="1" applyFill="1" applyBorder="1" applyAlignment="1">
      <alignment horizontal="center" vertical="center" wrapText="1"/>
    </xf>
    <xf numFmtId="0" fontId="17" fillId="3" borderId="51" xfId="1" applyFont="1" applyFill="1" applyBorder="1" applyAlignment="1">
      <alignment horizontal="center" vertical="center" wrapText="1"/>
    </xf>
    <xf numFmtId="0" fontId="17" fillId="3" borderId="0" xfId="1" applyFont="1" applyFill="1" applyAlignment="1">
      <alignment horizontal="center" vertical="center" wrapText="1"/>
    </xf>
    <xf numFmtId="0" fontId="17" fillId="3" borderId="52" xfId="1" applyFont="1" applyFill="1" applyBorder="1" applyAlignment="1">
      <alignment horizontal="center" vertical="center" wrapText="1"/>
    </xf>
    <xf numFmtId="0" fontId="17" fillId="3" borderId="53" xfId="1" applyFont="1" applyFill="1" applyBorder="1" applyAlignment="1">
      <alignment horizontal="center" vertical="center" wrapText="1"/>
    </xf>
    <xf numFmtId="0" fontId="17" fillId="3" borderId="54" xfId="1" applyFont="1" applyFill="1" applyBorder="1" applyAlignment="1">
      <alignment horizontal="center" vertical="center" wrapText="1"/>
    </xf>
    <xf numFmtId="0" fontId="17" fillId="3" borderId="55" xfId="1" applyFont="1" applyFill="1" applyBorder="1" applyAlignment="1">
      <alignment horizontal="center" vertical="center" wrapText="1"/>
    </xf>
    <xf numFmtId="0" fontId="15" fillId="0" borderId="46" xfId="1" applyFont="1" applyBorder="1" applyAlignment="1">
      <alignment horizontal="center" vertical="center" wrapText="1"/>
    </xf>
    <xf numFmtId="0" fontId="15" fillId="0" borderId="47" xfId="1" applyFont="1" applyBorder="1" applyAlignment="1">
      <alignment horizontal="center" vertical="center" wrapText="1"/>
    </xf>
    <xf numFmtId="0" fontId="15" fillId="0" borderId="45" xfId="1" applyFont="1" applyBorder="1" applyAlignment="1">
      <alignment horizontal="center" vertical="center" wrapText="1"/>
    </xf>
    <xf numFmtId="0" fontId="17" fillId="3" borderId="35" xfId="1" applyFont="1" applyFill="1" applyBorder="1" applyAlignment="1">
      <alignment horizontal="center" vertical="center"/>
    </xf>
    <xf numFmtId="0" fontId="17" fillId="3" borderId="36" xfId="1" applyFont="1" applyFill="1" applyBorder="1" applyAlignment="1">
      <alignment horizontal="center" vertical="center"/>
    </xf>
    <xf numFmtId="0" fontId="17" fillId="3" borderId="37" xfId="1" applyFont="1" applyFill="1" applyBorder="1" applyAlignment="1">
      <alignment horizontal="center" vertical="center"/>
    </xf>
    <xf numFmtId="0" fontId="17" fillId="3" borderId="1" xfId="1" applyFont="1" applyFill="1" applyBorder="1" applyAlignment="1">
      <alignment horizontal="center" vertical="center"/>
    </xf>
    <xf numFmtId="0" fontId="15" fillId="0" borderId="2" xfId="1" applyFont="1" applyBorder="1" applyAlignment="1">
      <alignment horizontal="left" vertical="center" wrapText="1"/>
    </xf>
    <xf numFmtId="0" fontId="15" fillId="0" borderId="6" xfId="1" applyFont="1" applyBorder="1" applyAlignment="1">
      <alignment horizontal="left" vertical="center" wrapText="1"/>
    </xf>
    <xf numFmtId="0" fontId="15" fillId="0" borderId="7" xfId="1" applyFont="1" applyBorder="1" applyAlignment="1">
      <alignment horizontal="left" vertical="center" wrapText="1"/>
    </xf>
    <xf numFmtId="0" fontId="17" fillId="3" borderId="29" xfId="1" applyFont="1" applyFill="1" applyBorder="1" applyAlignment="1">
      <alignment horizontal="left" vertical="center"/>
    </xf>
    <xf numFmtId="0" fontId="17" fillId="3" borderId="30" xfId="1" applyFont="1" applyFill="1" applyBorder="1" applyAlignment="1">
      <alignment horizontal="left" vertical="center"/>
    </xf>
    <xf numFmtId="0" fontId="15" fillId="0" borderId="25" xfId="1" applyFont="1" applyBorder="1" applyAlignment="1">
      <alignment horizontal="left" vertical="center" wrapText="1"/>
    </xf>
    <xf numFmtId="0" fontId="15" fillId="0" borderId="26" xfId="1" applyFont="1" applyBorder="1" applyAlignment="1">
      <alignment horizontal="left" vertical="center" wrapText="1"/>
    </xf>
    <xf numFmtId="0" fontId="17" fillId="3" borderId="2" xfId="1" applyFont="1" applyFill="1" applyBorder="1" applyAlignment="1">
      <alignment horizontal="left" vertical="center"/>
    </xf>
    <xf numFmtId="0" fontId="17" fillId="3" borderId="7" xfId="1" applyFont="1" applyFill="1" applyBorder="1" applyAlignment="1">
      <alignment horizontal="left" vertical="center"/>
    </xf>
    <xf numFmtId="0" fontId="17" fillId="3" borderId="12" xfId="1" applyFont="1" applyFill="1" applyBorder="1" applyAlignment="1">
      <alignment horizontal="left" vertical="center"/>
    </xf>
    <xf numFmtId="0" fontId="17" fillId="3" borderId="27" xfId="1" applyFont="1" applyFill="1" applyBorder="1" applyAlignment="1">
      <alignment horizontal="left" vertical="center"/>
    </xf>
  </cellXfs>
  <cellStyles count="22">
    <cellStyle name="20% - Accent1 2" xfId="7" xr:uid="{00000000-0005-0000-0000-000000000000}"/>
    <cellStyle name="20% - Accent4 2" xfId="10" xr:uid="{00000000-0005-0000-0000-000001000000}"/>
    <cellStyle name="Accent1 2" xfId="6" xr:uid="{00000000-0005-0000-0000-000002000000}"/>
    <cellStyle name="Accent3 2" xfId="8" xr:uid="{00000000-0005-0000-0000-000003000000}"/>
    <cellStyle name="Accent4 2" xfId="9" xr:uid="{00000000-0005-0000-0000-000004000000}"/>
    <cellStyle name="Accent6 2" xfId="11" xr:uid="{00000000-0005-0000-0000-000005000000}"/>
    <cellStyle name="Comma" xfId="19" builtinId="3"/>
    <cellStyle name="Comma 2" xfId="17" xr:uid="{6F06E5BD-035F-4ED2-B16F-CBFB2DE43F13}"/>
    <cellStyle name="Hyperlink" xfId="18" builtinId="8"/>
    <cellStyle name="Normal" xfId="0" builtinId="0"/>
    <cellStyle name="Normal 10 2" xfId="15" xr:uid="{00000000-0005-0000-0000-000007000000}"/>
    <cellStyle name="Normal 2" xfId="5" xr:uid="{00000000-0005-0000-0000-000008000000}"/>
    <cellStyle name="Normal 2 2" xfId="12" xr:uid="{00000000-0005-0000-0000-000009000000}"/>
    <cellStyle name="Normal 2 3" xfId="13" xr:uid="{00000000-0005-0000-0000-00000A000000}"/>
    <cellStyle name="Normal 3" xfId="1" xr:uid="{00000000-0005-0000-0000-00000B000000}"/>
    <cellStyle name="Normal 3 2" xfId="2" xr:uid="{00000000-0005-0000-0000-00000C000000}"/>
    <cellStyle name="Normal 4" xfId="3" xr:uid="{00000000-0005-0000-0000-00000D000000}"/>
    <cellStyle name="Normal 4 2" xfId="14" xr:uid="{00000000-0005-0000-0000-00000E000000}"/>
    <cellStyle name="Normal 4 3" xfId="20" xr:uid="{27581A8C-72A9-4FC1-8A0F-A080DEC69456}"/>
    <cellStyle name="Percent" xfId="16" builtinId="5"/>
    <cellStyle name="Percent 2" xfId="4" xr:uid="{00000000-0005-0000-0000-00000F000000}"/>
    <cellStyle name="Percent 2 2" xfId="21" xr:uid="{C70C9A95-335B-4994-B8A8-D13136A32B9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3</xdr:col>
      <xdr:colOff>306294</xdr:colOff>
      <xdr:row>4</xdr:row>
      <xdr:rowOff>141943</xdr:rowOff>
    </xdr:from>
    <xdr:to>
      <xdr:col>5</xdr:col>
      <xdr:colOff>211593</xdr:colOff>
      <xdr:row>12</xdr:row>
      <xdr:rowOff>783133</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9161658" y="2935943"/>
          <a:ext cx="4361844" cy="5676966"/>
        </a:xfrm>
        <a:prstGeom prst="rect">
          <a:avLst/>
        </a:prstGeom>
        <a:solidFill>
          <a:srgbClr val="FFFFFF">
            <a:shade val="85000"/>
          </a:srgbClr>
        </a:solidFill>
        <a:ln w="88900" cap="sq">
          <a:solidFill>
            <a:srgbClr val="FFFFFF"/>
          </a:solidFill>
          <a:miter lim="800000"/>
        </a:ln>
        <a:effectLst>
          <a:outerShdw blurRad="55000" dist="18000" dir="5400000" algn="tl" rotWithShape="0">
            <a:srgbClr val="000000">
              <a:alpha val="40000"/>
            </a:srgbClr>
          </a:outerShdw>
        </a:effectLst>
        <a:scene3d>
          <a:camera prst="orthographicFront"/>
          <a:lightRig rig="twoPt" dir="t">
            <a:rot lat="0" lon="0" rev="7200000"/>
          </a:lightRig>
        </a:scene3d>
        <a:sp3d>
          <a:bevelT w="25400" h="19050"/>
          <a:contourClr>
            <a:srgbClr val="FFFFFF"/>
          </a:contourClr>
        </a:sp3d>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ustomProperty" Target="../customProperty1.bin"/><Relationship Id="rId2" Type="http://schemas.openxmlformats.org/officeDocument/2006/relationships/printerSettings" Target="../printerSettings/printerSettings1.bin"/><Relationship Id="rId1" Type="http://schemas.openxmlformats.org/officeDocument/2006/relationships/hyperlink" Target="mailto:Bioresources@yorkshirewater.co.uk"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customProperty" Target="../customProperty5.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customProperty" Target="../customProperty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7"/>
    <pageSetUpPr fitToPage="1"/>
  </sheetPr>
  <dimension ref="B1:E23"/>
  <sheetViews>
    <sheetView showGridLines="0" tabSelected="1" zoomScale="115" zoomScaleNormal="115" workbookViewId="0">
      <selection activeCell="C13" sqref="C13"/>
    </sheetView>
  </sheetViews>
  <sheetFormatPr defaultRowHeight="13.8" x14ac:dyDescent="0.25"/>
  <cols>
    <col min="2" max="2" width="51.09765625" customWidth="1"/>
    <col min="3" max="3" width="56.3984375" customWidth="1"/>
    <col min="4" max="4" width="5" customWidth="1"/>
    <col min="5" max="5" width="53.5" customWidth="1"/>
  </cols>
  <sheetData>
    <row r="1" spans="2:5" ht="38.1" customHeight="1" x14ac:dyDescent="0.25">
      <c r="B1" s="18" t="s">
        <v>0</v>
      </c>
      <c r="C1" s="18"/>
      <c r="D1" s="18"/>
      <c r="E1" s="18" t="s">
        <v>1</v>
      </c>
    </row>
    <row r="2" spans="2:5" x14ac:dyDescent="0.25">
      <c r="B2" s="82"/>
      <c r="C2" s="80"/>
    </row>
    <row r="3" spans="2:5" ht="14.4" thickBot="1" x14ac:dyDescent="0.3"/>
    <row r="4" spans="2:5" ht="152.4" thickBot="1" x14ac:dyDescent="0.3">
      <c r="B4" s="17" t="s">
        <v>2</v>
      </c>
      <c r="C4" s="16" t="s">
        <v>3</v>
      </c>
      <c r="E4" s="55" t="s">
        <v>4</v>
      </c>
    </row>
    <row r="5" spans="2:5" ht="14.4" thickBot="1" x14ac:dyDescent="0.3"/>
    <row r="6" spans="2:5" ht="18.600000000000001" x14ac:dyDescent="0.25">
      <c r="B6" s="19" t="s">
        <v>5</v>
      </c>
      <c r="C6" s="22" t="s">
        <v>6</v>
      </c>
      <c r="E6" s="142"/>
    </row>
    <row r="7" spans="2:5" ht="18.600000000000001" x14ac:dyDescent="0.25">
      <c r="B7" s="20" t="s">
        <v>7</v>
      </c>
      <c r="C7" s="23" t="s">
        <v>8</v>
      </c>
      <c r="E7" s="142"/>
    </row>
    <row r="8" spans="2:5" ht="18.600000000000001" x14ac:dyDescent="0.25">
      <c r="B8" s="20" t="s">
        <v>9</v>
      </c>
      <c r="C8" s="111">
        <v>44713</v>
      </c>
      <c r="E8" s="142"/>
    </row>
    <row r="9" spans="2:5" ht="55.8" x14ac:dyDescent="0.25">
      <c r="B9" s="20" t="s">
        <v>10</v>
      </c>
      <c r="C9" s="109" t="s">
        <v>11</v>
      </c>
      <c r="E9" s="142"/>
    </row>
    <row r="10" spans="2:5" ht="182.4" x14ac:dyDescent="0.25">
      <c r="B10" s="20" t="s">
        <v>12</v>
      </c>
      <c r="C10" s="113" t="s">
        <v>13</v>
      </c>
      <c r="E10" s="142"/>
    </row>
    <row r="11" spans="2:5" ht="69" thickBot="1" x14ac:dyDescent="0.3">
      <c r="B11" s="21" t="s">
        <v>14</v>
      </c>
      <c r="C11" s="110" t="s">
        <v>15</v>
      </c>
      <c r="E11" s="142"/>
    </row>
    <row r="12" spans="2:5" ht="19.2" thickBot="1" x14ac:dyDescent="0.45">
      <c r="B12" s="3"/>
      <c r="E12" s="142"/>
    </row>
    <row r="13" spans="2:5" ht="75.75" customHeight="1" x14ac:dyDescent="0.25">
      <c r="B13" s="24" t="s">
        <v>16</v>
      </c>
      <c r="C13" s="112" t="s">
        <v>1691</v>
      </c>
      <c r="E13" s="54"/>
    </row>
    <row r="14" spans="2:5" ht="14.4" thickBot="1" x14ac:dyDescent="0.3"/>
    <row r="15" spans="2:5" ht="55.8" x14ac:dyDescent="0.25">
      <c r="B15" s="24" t="s">
        <v>17</v>
      </c>
      <c r="C15" s="112" t="s">
        <v>18</v>
      </c>
    </row>
    <row r="19" spans="2:4" ht="14.4" thickBot="1" x14ac:dyDescent="0.3"/>
    <row r="20" spans="2:4" ht="14.4" thickBot="1" x14ac:dyDescent="0.3">
      <c r="C20" s="14" t="s">
        <v>19</v>
      </c>
      <c r="D20" s="25"/>
    </row>
    <row r="23" spans="2:4" x14ac:dyDescent="0.25">
      <c r="B23" s="5"/>
    </row>
  </sheetData>
  <mergeCells count="1">
    <mergeCell ref="E6:E12"/>
  </mergeCells>
  <hyperlinks>
    <hyperlink ref="C9" r:id="rId1" xr:uid="{6C732C72-8AA0-472B-9964-D44E07D20F0A}"/>
  </hyperlinks>
  <pageMargins left="0.7" right="0.7" top="0.75" bottom="0.75" header="0.3" footer="0.3"/>
  <pageSetup paperSize="8" orientation="portrait" r:id="rId2"/>
  <customProperties>
    <customPr name="EpmWorksheetKeyString_GUID" r:id="rId3"/>
  </customProperties>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theme="4"/>
    <pageSetUpPr fitToPage="1"/>
  </sheetPr>
  <dimension ref="B1:AI217"/>
  <sheetViews>
    <sheetView showGridLines="0" topLeftCell="D112" zoomScaleNormal="100" workbookViewId="0">
      <pane xSplit="1" topLeftCell="F1" activePane="topRight" state="frozen"/>
      <selection activeCell="D10" sqref="D10"/>
      <selection pane="topRight" activeCell="N134" sqref="N134"/>
    </sheetView>
  </sheetViews>
  <sheetFormatPr defaultRowHeight="13.8" x14ac:dyDescent="0.25"/>
  <cols>
    <col min="1" max="1" width="2.59765625" customWidth="1"/>
    <col min="2" max="2" width="14.09765625" customWidth="1"/>
    <col min="3" max="3" width="3.5" customWidth="1"/>
    <col min="4" max="5" width="28.09765625" customWidth="1"/>
    <col min="6" max="7" width="14.59765625" customWidth="1"/>
    <col min="8" max="8" width="3.5" customWidth="1"/>
    <col min="9" max="12" width="11.3984375" customWidth="1"/>
    <col min="13" max="13" width="10.59765625" customWidth="1"/>
    <col min="14" max="14" width="12.5" customWidth="1"/>
    <col min="15" max="15" width="3.5" customWidth="1"/>
    <col min="17" max="17" width="13.59765625" customWidth="1"/>
    <col min="18" max="18" width="9.59765625" customWidth="1"/>
    <col min="19" max="19" width="14" customWidth="1"/>
    <col min="20" max="20" width="3.5" customWidth="1"/>
    <col min="21" max="21" width="9.59765625" customWidth="1"/>
    <col min="22" max="22" width="14" customWidth="1"/>
    <col min="23" max="23" width="42.59765625" bestFit="1" customWidth="1"/>
    <col min="24" max="24" width="11.59765625" customWidth="1"/>
    <col min="25" max="25" width="10.59765625" customWidth="1"/>
    <col min="26" max="26" width="21.8984375" style="1" customWidth="1"/>
    <col min="27" max="27" width="4.09765625" customWidth="1"/>
    <col min="28" max="28" width="23" bestFit="1" customWidth="1"/>
    <col min="30" max="30" width="14.3984375" bestFit="1" customWidth="1"/>
    <col min="31" max="31" width="23" bestFit="1" customWidth="1"/>
    <col min="33" max="33" width="12" bestFit="1" customWidth="1"/>
  </cols>
  <sheetData>
    <row r="1" spans="2:35" ht="25.35" customHeight="1" thickBot="1" x14ac:dyDescent="0.3">
      <c r="B1" s="8" t="s">
        <v>20</v>
      </c>
      <c r="C1" s="8"/>
      <c r="D1" s="8"/>
      <c r="E1" s="8"/>
      <c r="F1" s="8"/>
      <c r="G1" s="8"/>
      <c r="H1" s="8"/>
      <c r="I1" s="8"/>
      <c r="J1" s="8" t="str">
        <f>'Contact information'!C6</f>
        <v>Yorkshire Water Services</v>
      </c>
      <c r="K1" s="8"/>
      <c r="L1" s="8"/>
      <c r="M1" s="8"/>
      <c r="N1" s="8"/>
      <c r="O1" s="8"/>
      <c r="P1" s="8"/>
      <c r="Q1" s="8"/>
      <c r="R1" s="8"/>
      <c r="S1" s="8"/>
      <c r="T1" s="8"/>
      <c r="U1" s="8"/>
      <c r="V1" s="8"/>
      <c r="W1" s="8"/>
      <c r="X1" s="8"/>
      <c r="Y1" s="8"/>
      <c r="Z1" s="8"/>
      <c r="AA1" s="8"/>
      <c r="AB1" s="8"/>
      <c r="AC1" s="8"/>
      <c r="AD1" s="8"/>
      <c r="AE1" s="8"/>
      <c r="AF1" s="8"/>
      <c r="AG1" s="8"/>
    </row>
    <row r="2" spans="2:35" ht="42" customHeight="1" x14ac:dyDescent="0.25">
      <c r="B2" s="11" t="s">
        <v>21</v>
      </c>
      <c r="D2" s="146" t="s">
        <v>1692</v>
      </c>
      <c r="E2" s="147"/>
      <c r="F2" s="147"/>
      <c r="G2" s="147"/>
      <c r="H2" s="147"/>
      <c r="I2" s="147"/>
      <c r="J2" s="147"/>
      <c r="K2" s="147"/>
      <c r="L2" s="147"/>
      <c r="M2" s="147"/>
      <c r="N2" s="147"/>
      <c r="O2" s="147"/>
      <c r="P2" s="147"/>
      <c r="Q2" s="147"/>
      <c r="R2" s="147"/>
      <c r="S2" s="147"/>
      <c r="T2" s="147"/>
      <c r="U2" s="147"/>
      <c r="V2" s="147"/>
      <c r="W2" s="147"/>
      <c r="X2" s="147"/>
      <c r="Y2" s="147"/>
      <c r="Z2" s="147"/>
      <c r="AA2" s="147"/>
      <c r="AB2" s="147"/>
      <c r="AC2" s="147"/>
      <c r="AD2" s="147"/>
      <c r="AE2" s="147"/>
      <c r="AF2" s="147"/>
      <c r="AG2" s="148"/>
    </row>
    <row r="3" spans="2:35" ht="12" customHeight="1" x14ac:dyDescent="0.25">
      <c r="B3" s="79"/>
      <c r="D3" s="81"/>
      <c r="E3" s="80"/>
      <c r="F3" s="80"/>
      <c r="G3" s="80"/>
      <c r="H3" s="80"/>
      <c r="I3" s="81"/>
      <c r="J3" s="80"/>
      <c r="K3" s="80"/>
      <c r="L3" s="80"/>
      <c r="M3" s="80"/>
      <c r="N3" s="80"/>
      <c r="O3" s="80"/>
      <c r="P3" s="81"/>
      <c r="Q3" s="80"/>
      <c r="R3" s="80"/>
      <c r="S3" s="80"/>
      <c r="T3" s="80"/>
      <c r="U3" s="81"/>
      <c r="V3" s="80"/>
      <c r="W3" s="80"/>
      <c r="X3" s="80"/>
      <c r="Y3" s="80"/>
      <c r="Z3" s="80"/>
      <c r="AA3" s="80"/>
      <c r="AB3" s="81"/>
      <c r="AC3" s="80"/>
      <c r="AD3" s="80"/>
      <c r="AE3" s="80"/>
      <c r="AF3" s="80"/>
      <c r="AG3" s="80"/>
    </row>
    <row r="4" spans="2:35" ht="12" customHeight="1" x14ac:dyDescent="0.25">
      <c r="B4" s="79"/>
      <c r="D4" s="81"/>
      <c r="E4" s="80"/>
      <c r="F4" s="80"/>
      <c r="G4" s="80"/>
      <c r="H4" s="80"/>
      <c r="I4" s="81"/>
      <c r="J4" s="80"/>
      <c r="K4" s="80"/>
      <c r="L4" s="80"/>
      <c r="M4" s="80"/>
      <c r="N4" s="80"/>
      <c r="O4" s="80"/>
      <c r="P4" s="81"/>
      <c r="Q4" s="80"/>
      <c r="R4" s="80"/>
      <c r="S4" s="80"/>
      <c r="T4" s="80"/>
      <c r="U4" s="81"/>
      <c r="V4" s="80"/>
      <c r="W4" s="80"/>
      <c r="X4" s="80"/>
      <c r="Y4" s="80"/>
      <c r="Z4" s="80"/>
      <c r="AA4" s="80"/>
      <c r="AB4" s="81"/>
      <c r="AC4" s="80"/>
      <c r="AD4" s="80"/>
      <c r="AE4" s="80"/>
      <c r="AF4" s="80"/>
      <c r="AG4" s="80"/>
    </row>
    <row r="5" spans="2:35" ht="12" customHeight="1" thickBot="1" x14ac:dyDescent="0.3">
      <c r="D5" s="82"/>
      <c r="E5" s="80"/>
      <c r="I5" s="82"/>
      <c r="J5" s="80"/>
      <c r="P5" s="82"/>
      <c r="Q5" s="80"/>
      <c r="U5" s="82"/>
      <c r="V5" s="80"/>
      <c r="W5" s="80"/>
      <c r="Z5"/>
      <c r="AB5" s="82"/>
      <c r="AC5" s="80"/>
    </row>
    <row r="6" spans="2:35" ht="42" customHeight="1" thickBot="1" x14ac:dyDescent="0.3">
      <c r="D6" s="143" t="s">
        <v>22</v>
      </c>
      <c r="E6" s="144"/>
      <c r="F6" s="144"/>
      <c r="G6" s="145"/>
      <c r="I6" s="143" t="s">
        <v>23</v>
      </c>
      <c r="J6" s="144"/>
      <c r="K6" s="144"/>
      <c r="L6" s="144"/>
      <c r="M6" s="144"/>
      <c r="N6" s="145"/>
      <c r="P6" s="143" t="s">
        <v>24</v>
      </c>
      <c r="Q6" s="144"/>
      <c r="R6" s="144"/>
      <c r="S6" s="145"/>
      <c r="U6" s="143" t="s">
        <v>25</v>
      </c>
      <c r="V6" s="144"/>
      <c r="W6" s="144"/>
      <c r="X6" s="144"/>
      <c r="Y6" s="144"/>
      <c r="Z6" s="145"/>
      <c r="AB6" s="149" t="s">
        <v>26</v>
      </c>
      <c r="AC6" s="150"/>
      <c r="AD6" s="150"/>
      <c r="AE6" s="150"/>
      <c r="AF6" s="150"/>
      <c r="AG6" s="150"/>
    </row>
    <row r="7" spans="2:35" ht="22.35" customHeight="1" thickBot="1" x14ac:dyDescent="0.3">
      <c r="B7" s="11" t="s">
        <v>27</v>
      </c>
      <c r="D7" s="11">
        <v>1</v>
      </c>
      <c r="E7" s="11">
        <v>2</v>
      </c>
      <c r="F7" s="11">
        <v>3</v>
      </c>
      <c r="G7" s="11">
        <v>4</v>
      </c>
      <c r="I7" s="11">
        <v>1</v>
      </c>
      <c r="J7" s="11">
        <v>2</v>
      </c>
      <c r="K7" s="11">
        <v>3</v>
      </c>
      <c r="L7" s="11">
        <v>4</v>
      </c>
      <c r="M7" s="11">
        <v>5</v>
      </c>
      <c r="N7" s="11">
        <v>6</v>
      </c>
      <c r="P7" s="11">
        <v>1</v>
      </c>
      <c r="Q7" s="11">
        <v>2</v>
      </c>
      <c r="R7" s="11">
        <v>3</v>
      </c>
      <c r="S7" s="11">
        <v>4</v>
      </c>
      <c r="U7" s="11">
        <v>1</v>
      </c>
      <c r="V7" s="11">
        <v>2</v>
      </c>
      <c r="W7" s="11">
        <v>3</v>
      </c>
      <c r="X7" s="11">
        <v>4</v>
      </c>
      <c r="Y7" s="11">
        <v>5</v>
      </c>
      <c r="Z7" s="11">
        <v>6</v>
      </c>
      <c r="AB7" s="11">
        <v>1</v>
      </c>
      <c r="AC7" s="11">
        <v>2</v>
      </c>
      <c r="AD7" s="11">
        <v>3</v>
      </c>
      <c r="AE7" s="11">
        <v>4</v>
      </c>
      <c r="AF7" s="11">
        <v>5</v>
      </c>
      <c r="AG7" s="11">
        <v>6</v>
      </c>
      <c r="AI7" s="106">
        <f>SUM(I13:I167)</f>
        <v>141134.6</v>
      </c>
    </row>
    <row r="8" spans="2:35" s="49" customFormat="1" ht="100.5" customHeight="1" x14ac:dyDescent="0.25">
      <c r="B8" s="11" t="s">
        <v>28</v>
      </c>
      <c r="C8" s="54"/>
      <c r="D8" s="47" t="s">
        <v>29</v>
      </c>
      <c r="E8" s="47" t="s">
        <v>30</v>
      </c>
      <c r="F8" s="47" t="s">
        <v>31</v>
      </c>
      <c r="G8" s="47" t="s">
        <v>32</v>
      </c>
      <c r="H8" s="54"/>
      <c r="I8" s="47" t="s">
        <v>33</v>
      </c>
      <c r="J8" s="47" t="s">
        <v>34</v>
      </c>
      <c r="K8" s="47" t="s">
        <v>35</v>
      </c>
      <c r="L8" s="47" t="s">
        <v>36</v>
      </c>
      <c r="M8" s="47" t="s">
        <v>37</v>
      </c>
      <c r="N8" s="47" t="s">
        <v>38</v>
      </c>
      <c r="O8" s="54"/>
      <c r="P8" s="47" t="s">
        <v>39</v>
      </c>
      <c r="Q8" s="47" t="s">
        <v>40</v>
      </c>
      <c r="R8" s="47" t="s">
        <v>41</v>
      </c>
      <c r="S8" s="47" t="s">
        <v>42</v>
      </c>
      <c r="T8" s="54"/>
      <c r="U8" s="47" t="s">
        <v>43</v>
      </c>
      <c r="V8" s="47" t="s">
        <v>44</v>
      </c>
      <c r="W8" s="47" t="s">
        <v>45</v>
      </c>
      <c r="X8" s="47" t="s">
        <v>46</v>
      </c>
      <c r="Y8" s="47" t="s">
        <v>47</v>
      </c>
      <c r="Z8" s="47" t="s">
        <v>48</v>
      </c>
      <c r="AB8" s="56" t="s">
        <v>49</v>
      </c>
      <c r="AC8" s="56" t="s">
        <v>50</v>
      </c>
      <c r="AD8" s="56" t="s">
        <v>51</v>
      </c>
      <c r="AE8" s="56" t="s">
        <v>52</v>
      </c>
      <c r="AF8" s="56" t="s">
        <v>53</v>
      </c>
      <c r="AG8" s="57" t="s">
        <v>54</v>
      </c>
      <c r="AI8" s="136">
        <f>SUM('Small WwTW'!I12:I471)</f>
        <v>1935.100000000001</v>
      </c>
    </row>
    <row r="9" spans="2:35" s="60" customFormat="1" ht="19.5" customHeight="1" x14ac:dyDescent="0.25">
      <c r="B9" s="12" t="s">
        <v>55</v>
      </c>
      <c r="C9" s="54"/>
      <c r="D9" s="47" t="s">
        <v>56</v>
      </c>
      <c r="E9" s="47" t="s">
        <v>57</v>
      </c>
      <c r="F9" s="47" t="s">
        <v>58</v>
      </c>
      <c r="G9" s="47" t="s">
        <v>56</v>
      </c>
      <c r="H9" s="54"/>
      <c r="I9" s="47" t="s">
        <v>59</v>
      </c>
      <c r="J9" s="47" t="s">
        <v>60</v>
      </c>
      <c r="K9" s="47" t="s">
        <v>61</v>
      </c>
      <c r="L9" s="47" t="s">
        <v>60</v>
      </c>
      <c r="M9" s="47" t="s">
        <v>61</v>
      </c>
      <c r="N9" s="47" t="s">
        <v>62</v>
      </c>
      <c r="O9" s="54"/>
      <c r="P9" s="74" t="s">
        <v>63</v>
      </c>
      <c r="Q9" s="74" t="s">
        <v>63</v>
      </c>
      <c r="R9" s="74" t="s">
        <v>63</v>
      </c>
      <c r="S9" s="47" t="s">
        <v>64</v>
      </c>
      <c r="T9" s="54"/>
      <c r="U9" s="47" t="s">
        <v>63</v>
      </c>
      <c r="V9" s="47" t="s">
        <v>56</v>
      </c>
      <c r="W9" s="47" t="s">
        <v>65</v>
      </c>
      <c r="X9" s="47" t="s">
        <v>66</v>
      </c>
      <c r="Y9" s="47" t="s">
        <v>67</v>
      </c>
      <c r="Z9" s="47" t="s">
        <v>64</v>
      </c>
      <c r="AB9" s="64" t="s">
        <v>56</v>
      </c>
      <c r="AC9" s="64" t="s">
        <v>61</v>
      </c>
      <c r="AD9" s="64" t="s">
        <v>56</v>
      </c>
      <c r="AE9" s="64" t="s">
        <v>56</v>
      </c>
      <c r="AF9" s="64" t="s">
        <v>61</v>
      </c>
      <c r="AG9" s="58" t="s">
        <v>56</v>
      </c>
      <c r="AI9" s="137">
        <f>AI7+AI8</f>
        <v>143069.70000000001</v>
      </c>
    </row>
    <row r="10" spans="2:35" s="49" customFormat="1" ht="17.100000000000001" customHeight="1" thickBot="1" x14ac:dyDescent="0.3">
      <c r="B10" s="45" t="s">
        <v>68</v>
      </c>
      <c r="C10" s="46"/>
      <c r="D10" s="48"/>
      <c r="E10" s="47" t="s">
        <v>69</v>
      </c>
      <c r="F10" s="47" t="s">
        <v>69</v>
      </c>
      <c r="G10" s="48"/>
      <c r="H10" s="46"/>
      <c r="I10" s="47">
        <v>0</v>
      </c>
      <c r="J10" s="48"/>
      <c r="K10" s="47">
        <v>2</v>
      </c>
      <c r="L10" s="48"/>
      <c r="M10" s="47">
        <v>2</v>
      </c>
      <c r="N10" s="48"/>
      <c r="O10" s="46"/>
      <c r="P10" s="48"/>
      <c r="Q10" s="48"/>
      <c r="R10" s="48"/>
      <c r="S10" s="48"/>
      <c r="T10" s="46"/>
      <c r="U10" s="48"/>
      <c r="V10" s="48"/>
      <c r="W10" s="48"/>
      <c r="X10" s="47">
        <v>0</v>
      </c>
      <c r="Y10" s="61"/>
      <c r="Z10" s="61"/>
      <c r="AB10" s="61"/>
      <c r="AC10" s="59">
        <v>0</v>
      </c>
      <c r="AD10" s="61"/>
      <c r="AE10" s="61"/>
      <c r="AF10" s="59">
        <v>0</v>
      </c>
      <c r="AG10" s="61"/>
    </row>
    <row r="11" spans="2:35" s="54" customFormat="1" ht="17.25" customHeight="1" thickBot="1" x14ac:dyDescent="0.3">
      <c r="B11" s="13" t="s">
        <v>70</v>
      </c>
      <c r="D11" s="47" t="s">
        <v>71</v>
      </c>
      <c r="E11" s="47" t="s">
        <v>71</v>
      </c>
      <c r="F11" s="47" t="s">
        <v>71</v>
      </c>
      <c r="G11" s="47" t="s">
        <v>71</v>
      </c>
      <c r="I11" s="47" t="s">
        <v>71</v>
      </c>
      <c r="J11" s="61"/>
      <c r="K11" s="47" t="s">
        <v>71</v>
      </c>
      <c r="L11" s="61"/>
      <c r="M11" s="61"/>
      <c r="N11" s="61"/>
      <c r="P11" s="61"/>
      <c r="Q11" s="61"/>
      <c r="R11" s="61"/>
      <c r="S11" s="61"/>
      <c r="U11" s="61"/>
      <c r="V11" s="61"/>
      <c r="W11" s="61"/>
      <c r="X11" s="61"/>
      <c r="Y11" s="61"/>
      <c r="Z11" s="62"/>
      <c r="AB11" s="64" t="s">
        <v>71</v>
      </c>
      <c r="AC11" s="62"/>
      <c r="AD11" s="64" t="s">
        <v>71</v>
      </c>
      <c r="AE11" s="62"/>
      <c r="AF11" s="62"/>
      <c r="AG11" s="62"/>
    </row>
    <row r="12" spans="2:35" x14ac:dyDescent="0.25">
      <c r="D12">
        <v>1</v>
      </c>
      <c r="E12">
        <v>1</v>
      </c>
      <c r="F12">
        <v>1</v>
      </c>
      <c r="G12">
        <v>1</v>
      </c>
      <c r="H12">
        <v>1</v>
      </c>
      <c r="I12">
        <v>1</v>
      </c>
      <c r="J12">
        <v>1</v>
      </c>
      <c r="K12">
        <v>1</v>
      </c>
      <c r="L12">
        <v>1</v>
      </c>
      <c r="M12">
        <v>1</v>
      </c>
      <c r="N12">
        <v>1</v>
      </c>
      <c r="O12">
        <v>1</v>
      </c>
      <c r="P12">
        <v>1</v>
      </c>
      <c r="Q12">
        <v>1</v>
      </c>
      <c r="R12">
        <v>1</v>
      </c>
      <c r="S12">
        <v>1</v>
      </c>
      <c r="T12">
        <v>1</v>
      </c>
      <c r="U12">
        <v>1</v>
      </c>
      <c r="V12">
        <v>1</v>
      </c>
      <c r="W12">
        <v>1</v>
      </c>
      <c r="X12">
        <v>1</v>
      </c>
      <c r="Y12">
        <v>1</v>
      </c>
      <c r="Z12">
        <v>1</v>
      </c>
      <c r="AA12">
        <v>1</v>
      </c>
      <c r="AB12">
        <v>1</v>
      </c>
      <c r="AC12">
        <v>1</v>
      </c>
      <c r="AD12">
        <v>1</v>
      </c>
      <c r="AE12">
        <v>1</v>
      </c>
      <c r="AF12">
        <v>1</v>
      </c>
      <c r="AG12">
        <v>1</v>
      </c>
    </row>
    <row r="13" spans="2:35" x14ac:dyDescent="0.25">
      <c r="B13" s="106"/>
      <c r="D13" s="10" t="s">
        <v>72</v>
      </c>
      <c r="E13" s="86">
        <v>53.443435999999998</v>
      </c>
      <c r="F13" s="87">
        <v>-1.3312851000000001</v>
      </c>
      <c r="G13" s="10" t="s">
        <v>73</v>
      </c>
      <c r="I13" s="85">
        <v>3781.8</v>
      </c>
      <c r="J13" s="10" t="s">
        <v>74</v>
      </c>
      <c r="K13" s="88">
        <v>9.6896481415951526E-3</v>
      </c>
      <c r="L13" s="94" t="s">
        <v>75</v>
      </c>
      <c r="M13" s="127">
        <v>0.75</v>
      </c>
      <c r="N13" s="94" t="s">
        <v>76</v>
      </c>
      <c r="O13" s="77"/>
      <c r="P13" s="10" t="s">
        <v>71</v>
      </c>
      <c r="Q13" s="10" t="s">
        <v>71</v>
      </c>
      <c r="R13" s="10" t="s">
        <v>77</v>
      </c>
      <c r="S13" s="94" t="s">
        <v>78</v>
      </c>
      <c r="T13" s="77"/>
      <c r="U13" s="10" t="s">
        <v>71</v>
      </c>
      <c r="V13" s="94" t="s">
        <v>79</v>
      </c>
      <c r="W13" s="94" t="s">
        <v>80</v>
      </c>
      <c r="X13" s="94">
        <v>27</v>
      </c>
      <c r="Y13" s="131">
        <v>0</v>
      </c>
      <c r="Z13" s="10" t="s">
        <v>81</v>
      </c>
      <c r="AA13" s="77"/>
      <c r="AB13" s="117" t="s">
        <v>82</v>
      </c>
      <c r="AC13" s="118">
        <v>1</v>
      </c>
      <c r="AD13" s="117" t="s">
        <v>83</v>
      </c>
      <c r="AE13" s="117" t="s">
        <v>78</v>
      </c>
      <c r="AF13" s="118">
        <v>0</v>
      </c>
      <c r="AG13" s="117"/>
    </row>
    <row r="14" spans="2:35" x14ac:dyDescent="0.25">
      <c r="B14" s="106"/>
      <c r="D14" s="10" t="s">
        <v>84</v>
      </c>
      <c r="E14" s="86">
        <v>53.419257999999999</v>
      </c>
      <c r="F14" s="87">
        <v>-1.4065974000000001</v>
      </c>
      <c r="G14" s="10" t="s">
        <v>85</v>
      </c>
      <c r="I14" s="85">
        <v>13359.1</v>
      </c>
      <c r="J14" s="10" t="s">
        <v>74</v>
      </c>
      <c r="K14" s="88">
        <v>1.1633738155518563E-2</v>
      </c>
      <c r="L14" s="10" t="s">
        <v>75</v>
      </c>
      <c r="M14" s="127">
        <v>0.75</v>
      </c>
      <c r="N14" s="94" t="s">
        <v>76</v>
      </c>
      <c r="O14" s="83"/>
      <c r="P14" s="10" t="s">
        <v>71</v>
      </c>
      <c r="Q14" s="10" t="s">
        <v>71</v>
      </c>
      <c r="R14" s="10" t="s">
        <v>77</v>
      </c>
      <c r="S14" s="94" t="s">
        <v>78</v>
      </c>
      <c r="T14" s="83"/>
      <c r="U14" s="15" t="s">
        <v>71</v>
      </c>
      <c r="V14" s="94" t="s">
        <v>86</v>
      </c>
      <c r="W14" s="94" t="s">
        <v>80</v>
      </c>
      <c r="X14" s="94">
        <v>27</v>
      </c>
      <c r="Y14" s="131">
        <v>0</v>
      </c>
      <c r="Z14" s="10" t="s">
        <v>81</v>
      </c>
      <c r="AA14" s="77"/>
      <c r="AB14" s="119" t="s">
        <v>82</v>
      </c>
      <c r="AC14" s="118">
        <v>1</v>
      </c>
      <c r="AD14" s="120" t="s">
        <v>83</v>
      </c>
      <c r="AE14" s="117" t="s">
        <v>78</v>
      </c>
      <c r="AF14" s="118">
        <v>0</v>
      </c>
      <c r="AG14" s="117"/>
    </row>
    <row r="15" spans="2:35" x14ac:dyDescent="0.25">
      <c r="B15" s="106"/>
      <c r="D15" s="10" t="s">
        <v>87</v>
      </c>
      <c r="E15" s="86">
        <v>53.845782999999997</v>
      </c>
      <c r="F15" s="87">
        <v>-1.7132934</v>
      </c>
      <c r="G15" s="10" t="s">
        <v>88</v>
      </c>
      <c r="I15" s="85">
        <v>16982.7</v>
      </c>
      <c r="J15" s="10" t="s">
        <v>74</v>
      </c>
      <c r="K15" s="88">
        <v>3.3869784040662945E-2</v>
      </c>
      <c r="L15" s="10" t="s">
        <v>75</v>
      </c>
      <c r="M15" s="127">
        <v>0.75</v>
      </c>
      <c r="N15" s="94" t="s">
        <v>89</v>
      </c>
      <c r="O15" s="83"/>
      <c r="P15" s="10" t="s">
        <v>71</v>
      </c>
      <c r="Q15" s="10" t="s">
        <v>71</v>
      </c>
      <c r="R15" s="10" t="s">
        <v>77</v>
      </c>
      <c r="S15" s="94" t="s">
        <v>78</v>
      </c>
      <c r="T15" s="83"/>
      <c r="U15" s="15" t="s">
        <v>71</v>
      </c>
      <c r="V15" s="94" t="s">
        <v>90</v>
      </c>
      <c r="W15" s="94" t="s">
        <v>80</v>
      </c>
      <c r="X15" s="94">
        <v>27</v>
      </c>
      <c r="Y15" s="131">
        <v>0</v>
      </c>
      <c r="Z15" s="10" t="s">
        <v>81</v>
      </c>
      <c r="AA15" s="77"/>
      <c r="AB15" s="119" t="s">
        <v>82</v>
      </c>
      <c r="AC15" s="118">
        <v>1</v>
      </c>
      <c r="AD15" s="120" t="s">
        <v>83</v>
      </c>
      <c r="AE15" s="117" t="s">
        <v>78</v>
      </c>
      <c r="AF15" s="118">
        <v>0</v>
      </c>
      <c r="AG15" s="117"/>
    </row>
    <row r="16" spans="2:35" x14ac:dyDescent="0.25">
      <c r="D16" s="10" t="s">
        <v>91</v>
      </c>
      <c r="E16" s="86">
        <v>54.070307999999997</v>
      </c>
      <c r="F16" s="87">
        <v>-0.22861676</v>
      </c>
      <c r="G16" s="10" t="s">
        <v>92</v>
      </c>
      <c r="I16" s="85">
        <v>1683.9</v>
      </c>
      <c r="J16" s="10" t="s">
        <v>74</v>
      </c>
      <c r="K16" s="88">
        <v>1.8566464855557817E-2</v>
      </c>
      <c r="L16" s="10" t="s">
        <v>75</v>
      </c>
      <c r="M16" s="127">
        <v>0.75</v>
      </c>
      <c r="N16" s="94" t="s">
        <v>76</v>
      </c>
      <c r="O16" s="77"/>
      <c r="P16" s="10" t="s">
        <v>71</v>
      </c>
      <c r="Q16" s="10" t="s">
        <v>71</v>
      </c>
      <c r="R16" s="10" t="s">
        <v>77</v>
      </c>
      <c r="S16" s="94" t="s">
        <v>78</v>
      </c>
      <c r="T16" s="77"/>
      <c r="U16" s="15" t="s">
        <v>71</v>
      </c>
      <c r="V16" s="94" t="s">
        <v>93</v>
      </c>
      <c r="W16" s="94" t="s">
        <v>80</v>
      </c>
      <c r="X16" s="94">
        <v>27</v>
      </c>
      <c r="Y16" s="131">
        <v>0</v>
      </c>
      <c r="Z16" s="10" t="s">
        <v>81</v>
      </c>
      <c r="AA16" s="77"/>
      <c r="AB16" s="119" t="s">
        <v>82</v>
      </c>
      <c r="AC16" s="118">
        <v>1</v>
      </c>
      <c r="AD16" s="120" t="s">
        <v>83</v>
      </c>
      <c r="AE16" s="117" t="s">
        <v>78</v>
      </c>
      <c r="AF16" s="118">
        <v>0</v>
      </c>
      <c r="AG16" s="117"/>
    </row>
    <row r="17" spans="4:33" x14ac:dyDescent="0.25">
      <c r="D17" s="10" t="s">
        <v>94</v>
      </c>
      <c r="E17" s="86">
        <v>53.685125999999997</v>
      </c>
      <c r="F17" s="87">
        <v>-1.734674</v>
      </c>
      <c r="G17" s="10" t="s">
        <v>95</v>
      </c>
      <c r="I17" s="85">
        <v>1387.5</v>
      </c>
      <c r="J17" s="10" t="s">
        <v>75</v>
      </c>
      <c r="K17" s="88">
        <v>1.6299999999999999E-2</v>
      </c>
      <c r="L17" s="10" t="s">
        <v>75</v>
      </c>
      <c r="M17" s="127">
        <v>0.75</v>
      </c>
      <c r="N17" s="94" t="s">
        <v>96</v>
      </c>
      <c r="O17" s="84"/>
      <c r="P17" s="10" t="s">
        <v>71</v>
      </c>
      <c r="Q17" s="10" t="s">
        <v>71</v>
      </c>
      <c r="R17" s="10" t="s">
        <v>77</v>
      </c>
      <c r="S17" s="94" t="s">
        <v>78</v>
      </c>
      <c r="T17" s="84"/>
      <c r="U17" s="15" t="s">
        <v>71</v>
      </c>
      <c r="V17" s="94" t="s">
        <v>97</v>
      </c>
      <c r="W17" s="94" t="s">
        <v>80</v>
      </c>
      <c r="X17" s="94">
        <v>27</v>
      </c>
      <c r="Y17" s="131">
        <v>0</v>
      </c>
      <c r="Z17" s="10" t="s">
        <v>98</v>
      </c>
      <c r="AA17" s="77"/>
      <c r="AB17" s="119" t="s">
        <v>82</v>
      </c>
      <c r="AC17" s="118">
        <v>1</v>
      </c>
      <c r="AD17" s="120" t="s">
        <v>83</v>
      </c>
      <c r="AE17" s="117" t="s">
        <v>78</v>
      </c>
      <c r="AF17" s="118">
        <v>0</v>
      </c>
      <c r="AG17" s="117"/>
    </row>
    <row r="18" spans="4:33" x14ac:dyDescent="0.25">
      <c r="D18" s="10" t="s">
        <v>99</v>
      </c>
      <c r="E18" s="86">
        <v>53.678001000000002</v>
      </c>
      <c r="F18" s="87">
        <v>-1.4781629999999999</v>
      </c>
      <c r="G18" s="10" t="s">
        <v>100</v>
      </c>
      <c r="I18" s="85">
        <v>2834</v>
      </c>
      <c r="J18" s="10" t="s">
        <v>74</v>
      </c>
      <c r="K18" s="88">
        <v>2.5888561355626193E-2</v>
      </c>
      <c r="L18" s="10" t="s">
        <v>75</v>
      </c>
      <c r="M18" s="127">
        <v>0.75</v>
      </c>
      <c r="N18" s="94" t="s">
        <v>76</v>
      </c>
      <c r="O18" s="83"/>
      <c r="P18" s="10" t="s">
        <v>71</v>
      </c>
      <c r="Q18" s="10" t="s">
        <v>71</v>
      </c>
      <c r="R18" s="10" t="s">
        <v>77</v>
      </c>
      <c r="S18" s="94" t="s">
        <v>78</v>
      </c>
      <c r="T18" s="83"/>
      <c r="U18" s="15" t="s">
        <v>71</v>
      </c>
      <c r="V18" s="94" t="s">
        <v>101</v>
      </c>
      <c r="W18" s="94" t="s">
        <v>80</v>
      </c>
      <c r="X18" s="94">
        <v>27</v>
      </c>
      <c r="Y18" s="131">
        <v>0</v>
      </c>
      <c r="Z18" s="10" t="s">
        <v>81</v>
      </c>
      <c r="AA18" s="77"/>
      <c r="AB18" s="119" t="s">
        <v>82</v>
      </c>
      <c r="AC18" s="118">
        <v>1</v>
      </c>
      <c r="AD18" s="120" t="s">
        <v>83</v>
      </c>
      <c r="AE18" s="117" t="s">
        <v>78</v>
      </c>
      <c r="AF18" s="118">
        <v>0</v>
      </c>
      <c r="AG18" s="117"/>
    </row>
    <row r="19" spans="4:33" x14ac:dyDescent="0.25">
      <c r="D19" s="10" t="s">
        <v>102</v>
      </c>
      <c r="E19" s="86">
        <v>53.674188000000001</v>
      </c>
      <c r="F19" s="87">
        <v>-1.6043499000000001</v>
      </c>
      <c r="G19" s="10" t="s">
        <v>103</v>
      </c>
      <c r="I19" s="85">
        <v>7080</v>
      </c>
      <c r="J19" s="10" t="s">
        <v>74</v>
      </c>
      <c r="K19" s="88">
        <v>2.6348348972568759E-2</v>
      </c>
      <c r="L19" s="10" t="s">
        <v>75</v>
      </c>
      <c r="M19" s="127">
        <v>0.75</v>
      </c>
      <c r="N19" s="94" t="s">
        <v>89</v>
      </c>
      <c r="O19" s="84"/>
      <c r="P19" s="10" t="s">
        <v>71</v>
      </c>
      <c r="Q19" s="10" t="s">
        <v>71</v>
      </c>
      <c r="R19" s="10" t="s">
        <v>77</v>
      </c>
      <c r="S19" s="94" t="s">
        <v>78</v>
      </c>
      <c r="T19" s="84"/>
      <c r="U19" s="15" t="s">
        <v>71</v>
      </c>
      <c r="V19" s="94" t="s">
        <v>104</v>
      </c>
      <c r="W19" s="94" t="s">
        <v>80</v>
      </c>
      <c r="X19" s="94">
        <v>27</v>
      </c>
      <c r="Y19" s="131">
        <v>0</v>
      </c>
      <c r="Z19" s="10" t="s">
        <v>81</v>
      </c>
      <c r="AA19" s="77"/>
      <c r="AB19" s="119" t="s">
        <v>82</v>
      </c>
      <c r="AC19" s="118">
        <v>1</v>
      </c>
      <c r="AD19" s="120" t="s">
        <v>83</v>
      </c>
      <c r="AE19" s="117" t="s">
        <v>78</v>
      </c>
      <c r="AF19" s="118">
        <v>0</v>
      </c>
      <c r="AG19" s="117"/>
    </row>
    <row r="20" spans="4:33" x14ac:dyDescent="0.25">
      <c r="D20" s="10" t="s">
        <v>105</v>
      </c>
      <c r="E20" s="86">
        <v>53.744883999999999</v>
      </c>
      <c r="F20" s="87">
        <v>-0.23951379</v>
      </c>
      <c r="G20" s="10" t="s">
        <v>106</v>
      </c>
      <c r="I20" s="85">
        <v>10258.299999999999</v>
      </c>
      <c r="J20" s="10" t="s">
        <v>74</v>
      </c>
      <c r="K20" s="88">
        <v>2.4065653625260114E-2</v>
      </c>
      <c r="L20" s="10" t="s">
        <v>75</v>
      </c>
      <c r="M20" s="127">
        <v>0.75</v>
      </c>
      <c r="N20" s="94" t="s">
        <v>76</v>
      </c>
      <c r="O20" s="83"/>
      <c r="P20" s="10" t="s">
        <v>71</v>
      </c>
      <c r="Q20" s="10" t="s">
        <v>71</v>
      </c>
      <c r="R20" s="10" t="s">
        <v>77</v>
      </c>
      <c r="S20" s="94" t="s">
        <v>78</v>
      </c>
      <c r="T20" s="83"/>
      <c r="U20" s="15" t="s">
        <v>71</v>
      </c>
      <c r="V20" s="94" t="s">
        <v>107</v>
      </c>
      <c r="W20" s="94" t="s">
        <v>80</v>
      </c>
      <c r="X20" s="94">
        <v>27</v>
      </c>
      <c r="Y20" s="131">
        <v>0</v>
      </c>
      <c r="Z20" s="10" t="s">
        <v>81</v>
      </c>
      <c r="AA20" s="77"/>
      <c r="AB20" s="119" t="s">
        <v>82</v>
      </c>
      <c r="AC20" s="118">
        <v>1</v>
      </c>
      <c r="AD20" s="120" t="s">
        <v>83</v>
      </c>
      <c r="AE20" s="117" t="s">
        <v>78</v>
      </c>
      <c r="AF20" s="118">
        <v>0</v>
      </c>
      <c r="AG20" s="117"/>
    </row>
    <row r="21" spans="4:33" x14ac:dyDescent="0.25">
      <c r="D21" s="10" t="s">
        <v>108</v>
      </c>
      <c r="E21" s="86">
        <v>53.778897000000001</v>
      </c>
      <c r="F21" s="87">
        <v>-1.5066406999999999</v>
      </c>
      <c r="G21" s="10" t="s">
        <v>109</v>
      </c>
      <c r="I21" s="85">
        <v>25682.5</v>
      </c>
      <c r="J21" s="10" t="s">
        <v>74</v>
      </c>
      <c r="K21" s="88">
        <v>1.0854567114986318E-2</v>
      </c>
      <c r="L21" s="10" t="s">
        <v>75</v>
      </c>
      <c r="M21" s="127">
        <v>0.75</v>
      </c>
      <c r="N21" s="94" t="s">
        <v>76</v>
      </c>
      <c r="O21" s="83"/>
      <c r="P21" s="10" t="s">
        <v>71</v>
      </c>
      <c r="Q21" s="10" t="s">
        <v>71</v>
      </c>
      <c r="R21" s="10" t="s">
        <v>77</v>
      </c>
      <c r="S21" s="94" t="s">
        <v>78</v>
      </c>
      <c r="T21" s="83"/>
      <c r="U21" s="132" t="s">
        <v>71</v>
      </c>
      <c r="V21" s="94" t="s">
        <v>110</v>
      </c>
      <c r="W21" s="94" t="s">
        <v>80</v>
      </c>
      <c r="X21" s="94">
        <v>27</v>
      </c>
      <c r="Y21" s="133">
        <v>0</v>
      </c>
      <c r="Z21" s="10" t="s">
        <v>81</v>
      </c>
      <c r="AA21" s="77"/>
      <c r="AB21" s="119" t="s">
        <v>82</v>
      </c>
      <c r="AC21" s="118">
        <v>1</v>
      </c>
      <c r="AD21" s="120" t="s">
        <v>83</v>
      </c>
      <c r="AE21" s="117" t="s">
        <v>78</v>
      </c>
      <c r="AF21" s="118">
        <v>0</v>
      </c>
      <c r="AG21" s="117"/>
    </row>
    <row r="22" spans="4:33" x14ac:dyDescent="0.25">
      <c r="D22" s="10" t="s">
        <v>111</v>
      </c>
      <c r="E22" s="86">
        <v>53.559122000000002</v>
      </c>
      <c r="F22" s="87">
        <v>-1.4310464000000001</v>
      </c>
      <c r="G22" s="10" t="s">
        <v>112</v>
      </c>
      <c r="I22" s="85">
        <v>2509.1</v>
      </c>
      <c r="J22" s="10" t="s">
        <v>74</v>
      </c>
      <c r="K22" s="88">
        <v>1.1545447091484968E-2</v>
      </c>
      <c r="L22" s="10" t="s">
        <v>75</v>
      </c>
      <c r="M22" s="127">
        <v>0.75</v>
      </c>
      <c r="N22" s="94" t="s">
        <v>76</v>
      </c>
      <c r="O22" s="83"/>
      <c r="P22" s="10" t="s">
        <v>71</v>
      </c>
      <c r="Q22" s="10" t="s">
        <v>71</v>
      </c>
      <c r="R22" s="10" t="s">
        <v>77</v>
      </c>
      <c r="S22" s="94" t="s">
        <v>78</v>
      </c>
      <c r="T22" s="83"/>
      <c r="U22" s="132" t="s">
        <v>71</v>
      </c>
      <c r="V22" s="94" t="s">
        <v>113</v>
      </c>
      <c r="W22" s="94" t="s">
        <v>80</v>
      </c>
      <c r="X22" s="94">
        <v>27</v>
      </c>
      <c r="Y22" s="133">
        <v>0</v>
      </c>
      <c r="Z22" s="10" t="s">
        <v>81</v>
      </c>
      <c r="AA22" s="77"/>
      <c r="AB22" s="119" t="s">
        <v>82</v>
      </c>
      <c r="AC22" s="118">
        <v>1</v>
      </c>
      <c r="AD22" s="120" t="s">
        <v>83</v>
      </c>
      <c r="AE22" s="117" t="s">
        <v>78</v>
      </c>
      <c r="AF22" s="118">
        <v>0</v>
      </c>
      <c r="AG22" s="117"/>
    </row>
    <row r="23" spans="4:33" x14ac:dyDescent="0.25">
      <c r="D23" s="10" t="s">
        <v>114</v>
      </c>
      <c r="E23" s="86">
        <v>53.264251999999999</v>
      </c>
      <c r="F23" s="87">
        <v>-1.4148464000000001</v>
      </c>
      <c r="G23" s="10" t="s">
        <v>115</v>
      </c>
      <c r="I23" s="85">
        <v>3255.6</v>
      </c>
      <c r="J23" s="10" t="s">
        <v>74</v>
      </c>
      <c r="K23" s="88">
        <v>1.522057926910618E-2</v>
      </c>
      <c r="L23" s="10" t="s">
        <v>75</v>
      </c>
      <c r="M23" s="127">
        <v>0.75</v>
      </c>
      <c r="N23" s="94" t="s">
        <v>76</v>
      </c>
      <c r="O23" s="83"/>
      <c r="P23" s="10" t="s">
        <v>71</v>
      </c>
      <c r="Q23" s="10" t="s">
        <v>71</v>
      </c>
      <c r="R23" s="10" t="s">
        <v>77</v>
      </c>
      <c r="S23" s="94" t="s">
        <v>78</v>
      </c>
      <c r="T23" s="83"/>
      <c r="U23" s="132" t="s">
        <v>71</v>
      </c>
      <c r="V23" s="94" t="s">
        <v>116</v>
      </c>
      <c r="W23" s="94" t="s">
        <v>80</v>
      </c>
      <c r="X23" s="94">
        <v>27</v>
      </c>
      <c r="Y23" s="133">
        <v>0</v>
      </c>
      <c r="Z23" s="10" t="s">
        <v>81</v>
      </c>
      <c r="AA23" s="77"/>
      <c r="AB23" s="119" t="s">
        <v>82</v>
      </c>
      <c r="AC23" s="118">
        <v>1</v>
      </c>
      <c r="AD23" s="120" t="s">
        <v>83</v>
      </c>
      <c r="AE23" s="117" t="s">
        <v>78</v>
      </c>
      <c r="AF23" s="118">
        <v>0</v>
      </c>
      <c r="AG23" s="117"/>
    </row>
    <row r="24" spans="4:33" x14ac:dyDescent="0.25">
      <c r="D24" s="10" t="s">
        <v>117</v>
      </c>
      <c r="E24" s="86">
        <v>53.546689999999998</v>
      </c>
      <c r="F24" s="87">
        <v>-1.0951578</v>
      </c>
      <c r="G24" s="10" t="s">
        <v>118</v>
      </c>
      <c r="I24" s="85">
        <v>2433.9</v>
      </c>
      <c r="J24" s="10" t="s">
        <v>74</v>
      </c>
      <c r="K24" s="88">
        <v>2.7891459561959778E-2</v>
      </c>
      <c r="L24" s="10" t="s">
        <v>75</v>
      </c>
      <c r="M24" s="127">
        <v>0.75</v>
      </c>
      <c r="N24" s="94" t="s">
        <v>76</v>
      </c>
      <c r="O24" s="77"/>
      <c r="P24" s="10" t="s">
        <v>71</v>
      </c>
      <c r="Q24" s="10" t="s">
        <v>71</v>
      </c>
      <c r="R24" s="10" t="s">
        <v>77</v>
      </c>
      <c r="S24" s="94" t="s">
        <v>78</v>
      </c>
      <c r="T24" s="77"/>
      <c r="U24" s="132" t="s">
        <v>71</v>
      </c>
      <c r="V24" s="94" t="s">
        <v>119</v>
      </c>
      <c r="W24" s="94" t="s">
        <v>80</v>
      </c>
      <c r="X24" s="94">
        <v>27</v>
      </c>
      <c r="Y24" s="133">
        <v>0</v>
      </c>
      <c r="Z24" s="10" t="s">
        <v>81</v>
      </c>
      <c r="AA24" s="77"/>
      <c r="AB24" s="119" t="s">
        <v>82</v>
      </c>
      <c r="AC24" s="118">
        <v>1</v>
      </c>
      <c r="AD24" s="120" t="s">
        <v>83</v>
      </c>
      <c r="AE24" s="117" t="s">
        <v>78</v>
      </c>
      <c r="AF24" s="118">
        <v>0</v>
      </c>
      <c r="AG24" s="117"/>
    </row>
    <row r="25" spans="4:33" x14ac:dyDescent="0.25">
      <c r="D25" s="10" t="s">
        <v>120</v>
      </c>
      <c r="E25" s="86">
        <v>53.367899000000001</v>
      </c>
      <c r="F25" s="87">
        <v>-1.3499464999999999</v>
      </c>
      <c r="G25" s="10" t="s">
        <v>121</v>
      </c>
      <c r="I25" s="85">
        <v>2484.1999999999998</v>
      </c>
      <c r="J25" s="10" t="s">
        <v>74</v>
      </c>
      <c r="K25" s="88">
        <v>9.8699070528206652E-3</v>
      </c>
      <c r="L25" s="10" t="s">
        <v>75</v>
      </c>
      <c r="M25" s="127">
        <v>0.75</v>
      </c>
      <c r="N25" s="94" t="s">
        <v>76</v>
      </c>
      <c r="O25" s="83"/>
      <c r="P25" s="10" t="s">
        <v>71</v>
      </c>
      <c r="Q25" s="10" t="s">
        <v>71</v>
      </c>
      <c r="R25" s="10" t="s">
        <v>77</v>
      </c>
      <c r="S25" s="94" t="s">
        <v>78</v>
      </c>
      <c r="T25" s="83"/>
      <c r="U25" s="132" t="s">
        <v>71</v>
      </c>
      <c r="V25" s="94" t="s">
        <v>122</v>
      </c>
      <c r="W25" s="94" t="s">
        <v>80</v>
      </c>
      <c r="X25" s="94">
        <v>27</v>
      </c>
      <c r="Y25" s="133">
        <v>0</v>
      </c>
      <c r="Z25" s="10" t="s">
        <v>81</v>
      </c>
      <c r="AA25" s="77"/>
      <c r="AB25" s="119" t="s">
        <v>82</v>
      </c>
      <c r="AC25" s="118">
        <v>1</v>
      </c>
      <c r="AD25" s="120" t="s">
        <v>83</v>
      </c>
      <c r="AE25" s="117" t="s">
        <v>78</v>
      </c>
      <c r="AF25" s="118">
        <v>0</v>
      </c>
      <c r="AG25" s="117"/>
    </row>
    <row r="26" spans="4:33" x14ac:dyDescent="0.25">
      <c r="D26" s="10" t="s">
        <v>123</v>
      </c>
      <c r="E26" s="86">
        <v>53.914442999999999</v>
      </c>
      <c r="F26" s="87">
        <v>-1.0858886000000001</v>
      </c>
      <c r="G26" s="10" t="s">
        <v>124</v>
      </c>
      <c r="I26" s="85">
        <v>4194.1000000000004</v>
      </c>
      <c r="J26" s="10" t="s">
        <v>74</v>
      </c>
      <c r="K26" s="88">
        <v>1.2861016248238327E-2</v>
      </c>
      <c r="L26" s="10" t="s">
        <v>75</v>
      </c>
      <c r="M26" s="127">
        <v>0.75</v>
      </c>
      <c r="N26" s="94" t="s">
        <v>96</v>
      </c>
      <c r="O26" s="84"/>
      <c r="P26" s="10" t="s">
        <v>71</v>
      </c>
      <c r="Q26" s="10" t="s">
        <v>71</v>
      </c>
      <c r="R26" s="10" t="s">
        <v>77</v>
      </c>
      <c r="S26" s="94" t="s">
        <v>78</v>
      </c>
      <c r="T26" s="84"/>
      <c r="U26" s="132" t="s">
        <v>71</v>
      </c>
      <c r="V26" s="94" t="s">
        <v>125</v>
      </c>
      <c r="W26" s="94" t="s">
        <v>80</v>
      </c>
      <c r="X26" s="94">
        <v>27</v>
      </c>
      <c r="Y26" s="133">
        <v>0</v>
      </c>
      <c r="Z26" s="10" t="s">
        <v>81</v>
      </c>
      <c r="AA26" s="77"/>
      <c r="AB26" s="119" t="s">
        <v>82</v>
      </c>
      <c r="AC26" s="118">
        <v>1</v>
      </c>
      <c r="AD26" s="120" t="s">
        <v>83</v>
      </c>
      <c r="AE26" s="117" t="s">
        <v>78</v>
      </c>
      <c r="AF26" s="118">
        <v>0</v>
      </c>
      <c r="AG26" s="117"/>
    </row>
    <row r="27" spans="4:33" x14ac:dyDescent="0.25">
      <c r="D27" s="10" t="s">
        <v>126</v>
      </c>
      <c r="E27" s="86">
        <v>53.838371000000002</v>
      </c>
      <c r="F27" s="87">
        <v>-0.40393146000000002</v>
      </c>
      <c r="G27" s="10" t="s">
        <v>127</v>
      </c>
      <c r="I27" s="85">
        <v>973.9</v>
      </c>
      <c r="J27" s="10" t="s">
        <v>74</v>
      </c>
      <c r="K27" s="88">
        <v>1.0538144552141334E-2</v>
      </c>
      <c r="L27" s="10" t="s">
        <v>75</v>
      </c>
      <c r="M27" s="127">
        <v>0.75</v>
      </c>
      <c r="N27" s="94" t="s">
        <v>89</v>
      </c>
      <c r="O27" s="103"/>
      <c r="P27" s="10" t="s">
        <v>71</v>
      </c>
      <c r="Q27" s="10" t="s">
        <v>71</v>
      </c>
      <c r="R27" s="10" t="s">
        <v>77</v>
      </c>
      <c r="S27" s="94" t="s">
        <v>78</v>
      </c>
      <c r="T27" s="84"/>
      <c r="U27" s="132" t="s">
        <v>71</v>
      </c>
      <c r="V27" s="94" t="s">
        <v>128</v>
      </c>
      <c r="W27" s="94" t="s">
        <v>80</v>
      </c>
      <c r="X27" s="94">
        <v>27</v>
      </c>
      <c r="Y27" s="133">
        <v>0</v>
      </c>
      <c r="Z27" s="10" t="s">
        <v>81</v>
      </c>
      <c r="AA27" s="77"/>
      <c r="AB27" s="40" t="s">
        <v>129</v>
      </c>
      <c r="AC27" s="134">
        <v>0.43737938616144773</v>
      </c>
      <c r="AD27" s="15" t="s">
        <v>130</v>
      </c>
      <c r="AE27" s="40" t="s">
        <v>131</v>
      </c>
      <c r="AF27" s="96">
        <v>0.38784630734945291</v>
      </c>
      <c r="AG27" s="10" t="s">
        <v>130</v>
      </c>
    </row>
    <row r="28" spans="4:33" x14ac:dyDescent="0.25">
      <c r="D28" s="10" t="s">
        <v>132</v>
      </c>
      <c r="E28" s="86">
        <v>53.732309000000001</v>
      </c>
      <c r="F28" s="87">
        <v>-1.3284389999999999</v>
      </c>
      <c r="G28" s="10" t="s">
        <v>133</v>
      </c>
      <c r="I28" s="85">
        <v>842.6</v>
      </c>
      <c r="J28" s="10" t="s">
        <v>74</v>
      </c>
      <c r="K28" s="88">
        <v>1.089640241583526E-2</v>
      </c>
      <c r="L28" s="10" t="s">
        <v>75</v>
      </c>
      <c r="M28" s="127">
        <v>0.75</v>
      </c>
      <c r="N28" s="94" t="s">
        <v>76</v>
      </c>
      <c r="O28" s="84"/>
      <c r="P28" s="10" t="s">
        <v>71</v>
      </c>
      <c r="Q28" s="10" t="s">
        <v>71</v>
      </c>
      <c r="R28" s="10" t="s">
        <v>77</v>
      </c>
      <c r="S28" s="94" t="s">
        <v>78</v>
      </c>
      <c r="T28" s="84"/>
      <c r="U28" s="132" t="s">
        <v>71</v>
      </c>
      <c r="V28" s="94" t="s">
        <v>134</v>
      </c>
      <c r="W28" s="94" t="s">
        <v>80</v>
      </c>
      <c r="X28" s="94">
        <v>27</v>
      </c>
      <c r="Y28" s="133">
        <v>0</v>
      </c>
      <c r="Z28" s="10" t="s">
        <v>81</v>
      </c>
      <c r="AA28" s="77"/>
      <c r="AB28" s="40" t="s">
        <v>131</v>
      </c>
      <c r="AC28" s="134">
        <v>0.4361331843005859</v>
      </c>
      <c r="AD28" s="15" t="s">
        <v>130</v>
      </c>
      <c r="AE28" s="40" t="s">
        <v>135</v>
      </c>
      <c r="AF28" s="96">
        <v>0.20841840324332078</v>
      </c>
      <c r="AG28" s="10" t="s">
        <v>130</v>
      </c>
    </row>
    <row r="29" spans="4:33" x14ac:dyDescent="0.25">
      <c r="D29" s="10" t="s">
        <v>136</v>
      </c>
      <c r="E29" s="86">
        <v>54.384658000000002</v>
      </c>
      <c r="F29" s="87">
        <v>-1.6885055</v>
      </c>
      <c r="G29" s="10" t="s">
        <v>137</v>
      </c>
      <c r="I29" s="85">
        <v>289.89999999999998</v>
      </c>
      <c r="J29" s="10" t="s">
        <v>74</v>
      </c>
      <c r="K29" s="88">
        <v>1.6406534670590063E-2</v>
      </c>
      <c r="L29" s="10" t="s">
        <v>75</v>
      </c>
      <c r="M29" s="127">
        <v>0.75</v>
      </c>
      <c r="N29" s="94" t="s">
        <v>138</v>
      </c>
      <c r="O29" s="84"/>
      <c r="P29" s="10" t="s">
        <v>71</v>
      </c>
      <c r="Q29" s="10" t="s">
        <v>71</v>
      </c>
      <c r="R29" s="10" t="s">
        <v>77</v>
      </c>
      <c r="S29" s="94" t="s">
        <v>78</v>
      </c>
      <c r="T29" s="84"/>
      <c r="U29" s="132" t="s">
        <v>71</v>
      </c>
      <c r="V29" s="94" t="s">
        <v>139</v>
      </c>
      <c r="W29" s="94" t="s">
        <v>140</v>
      </c>
      <c r="X29" s="94">
        <v>27</v>
      </c>
      <c r="Y29" s="133">
        <v>0</v>
      </c>
      <c r="Z29" s="10" t="s">
        <v>81</v>
      </c>
      <c r="AA29" s="77"/>
      <c r="AB29" s="40" t="s">
        <v>141</v>
      </c>
      <c r="AC29" s="134">
        <v>0.3392906334523747</v>
      </c>
      <c r="AD29" s="15" t="s">
        <v>130</v>
      </c>
      <c r="AE29" s="40" t="s">
        <v>131</v>
      </c>
      <c r="AF29" s="96">
        <v>0.27954141743626426</v>
      </c>
      <c r="AG29" s="10" t="s">
        <v>130</v>
      </c>
    </row>
    <row r="30" spans="4:33" x14ac:dyDescent="0.25">
      <c r="D30" s="10" t="s">
        <v>142</v>
      </c>
      <c r="E30" s="86">
        <v>53.669316000000002</v>
      </c>
      <c r="F30" s="87">
        <v>-1.7427798999999999</v>
      </c>
      <c r="G30" s="10" t="s">
        <v>143</v>
      </c>
      <c r="I30" s="85">
        <v>465.2</v>
      </c>
      <c r="J30" s="10" t="s">
        <v>74</v>
      </c>
      <c r="K30" s="88">
        <v>2.330095298506905E-2</v>
      </c>
      <c r="L30" s="10" t="s">
        <v>75</v>
      </c>
      <c r="M30" s="127">
        <v>0.75</v>
      </c>
      <c r="N30" s="94" t="s">
        <v>144</v>
      </c>
      <c r="O30" s="84"/>
      <c r="P30" s="10" t="s">
        <v>71</v>
      </c>
      <c r="Q30" s="10" t="s">
        <v>71</v>
      </c>
      <c r="R30" s="10" t="s">
        <v>77</v>
      </c>
      <c r="S30" s="94" t="s">
        <v>78</v>
      </c>
      <c r="T30" s="84"/>
      <c r="U30" s="132" t="s">
        <v>71</v>
      </c>
      <c r="V30" s="94" t="s">
        <v>145</v>
      </c>
      <c r="W30" s="94" t="s">
        <v>80</v>
      </c>
      <c r="X30" s="94">
        <v>27</v>
      </c>
      <c r="Y30" s="133">
        <v>0</v>
      </c>
      <c r="Z30" s="10" t="s">
        <v>146</v>
      </c>
      <c r="AA30" s="77"/>
      <c r="AB30" s="40" t="s">
        <v>141</v>
      </c>
      <c r="AC30" s="134">
        <v>0.61846474146131336</v>
      </c>
      <c r="AD30" s="15" t="s">
        <v>130</v>
      </c>
      <c r="AE30" s="40" t="s">
        <v>131</v>
      </c>
      <c r="AF30" s="96">
        <v>0.26902620983422176</v>
      </c>
      <c r="AG30" s="10" t="s">
        <v>130</v>
      </c>
    </row>
    <row r="31" spans="4:33" x14ac:dyDescent="0.25">
      <c r="D31" s="10" t="s">
        <v>147</v>
      </c>
      <c r="E31" s="86">
        <v>53.718473000000003</v>
      </c>
      <c r="F31" s="87">
        <v>-0.88929332999999999</v>
      </c>
      <c r="G31" s="10" t="s">
        <v>148</v>
      </c>
      <c r="I31" s="85">
        <v>385.8</v>
      </c>
      <c r="J31" s="10" t="s">
        <v>74</v>
      </c>
      <c r="K31" s="88">
        <v>1.0895433294749441E-2</v>
      </c>
      <c r="L31" s="10" t="s">
        <v>75</v>
      </c>
      <c r="M31" s="127">
        <v>0.75</v>
      </c>
      <c r="N31" s="94" t="s">
        <v>76</v>
      </c>
      <c r="O31" s="84"/>
      <c r="P31" s="10" t="s">
        <v>71</v>
      </c>
      <c r="Q31" s="10" t="s">
        <v>71</v>
      </c>
      <c r="R31" s="10" t="s">
        <v>77</v>
      </c>
      <c r="S31" s="94" t="s">
        <v>78</v>
      </c>
      <c r="T31" s="84"/>
      <c r="U31" s="132" t="s">
        <v>71</v>
      </c>
      <c r="V31" s="94" t="s">
        <v>149</v>
      </c>
      <c r="W31" s="94" t="s">
        <v>80</v>
      </c>
      <c r="X31" s="94">
        <v>27</v>
      </c>
      <c r="Y31" s="133">
        <v>0</v>
      </c>
      <c r="Z31" s="10" t="s">
        <v>81</v>
      </c>
      <c r="AA31" s="77"/>
      <c r="AB31" s="40" t="s">
        <v>135</v>
      </c>
      <c r="AC31" s="134">
        <v>0.53263321116436424</v>
      </c>
      <c r="AD31" s="15" t="s">
        <v>130</v>
      </c>
      <c r="AE31" s="40" t="s">
        <v>129</v>
      </c>
      <c r="AF31" s="96">
        <v>0.20485414351813458</v>
      </c>
      <c r="AG31" s="10" t="s">
        <v>130</v>
      </c>
    </row>
    <row r="32" spans="4:33" x14ac:dyDescent="0.25">
      <c r="D32" s="10" t="s">
        <v>150</v>
      </c>
      <c r="E32" s="86">
        <v>53.697918000000001</v>
      </c>
      <c r="F32" s="87">
        <v>-1.8646201</v>
      </c>
      <c r="G32" s="10" t="s">
        <v>151</v>
      </c>
      <c r="I32" s="85">
        <v>4355.6000000000004</v>
      </c>
      <c r="J32" s="10" t="s">
        <v>74</v>
      </c>
      <c r="K32" s="88">
        <v>1.1118307856239362E-2</v>
      </c>
      <c r="L32" s="10" t="s">
        <v>75</v>
      </c>
      <c r="M32" s="127">
        <v>0.75</v>
      </c>
      <c r="N32" s="94" t="s">
        <v>76</v>
      </c>
      <c r="O32" s="84"/>
      <c r="P32" s="10" t="s">
        <v>71</v>
      </c>
      <c r="Q32" s="10" t="s">
        <v>71</v>
      </c>
      <c r="R32" s="10" t="s">
        <v>77</v>
      </c>
      <c r="S32" s="94" t="s">
        <v>78</v>
      </c>
      <c r="T32" s="84"/>
      <c r="U32" s="132" t="s">
        <v>71</v>
      </c>
      <c r="V32" s="94" t="s">
        <v>152</v>
      </c>
      <c r="W32" s="94" t="s">
        <v>80</v>
      </c>
      <c r="X32" s="94">
        <v>18</v>
      </c>
      <c r="Y32" s="133">
        <v>0</v>
      </c>
      <c r="Z32" s="10" t="s">
        <v>81</v>
      </c>
      <c r="AA32" s="77"/>
      <c r="AB32" s="40" t="s">
        <v>141</v>
      </c>
      <c r="AC32" s="134">
        <v>0.67496407524772839</v>
      </c>
      <c r="AD32" s="15" t="s">
        <v>130</v>
      </c>
      <c r="AE32" s="40" t="s">
        <v>82</v>
      </c>
      <c r="AF32" s="96">
        <v>0.13069692719198214</v>
      </c>
      <c r="AG32" s="10" t="s">
        <v>130</v>
      </c>
    </row>
    <row r="33" spans="4:33" x14ac:dyDescent="0.25">
      <c r="D33" s="10" t="s">
        <v>153</v>
      </c>
      <c r="E33" s="86">
        <v>53.969273999999999</v>
      </c>
      <c r="F33" s="87">
        <v>-1.4378249000000001</v>
      </c>
      <c r="G33" s="10" t="s">
        <v>154</v>
      </c>
      <c r="I33" s="85">
        <v>895.4</v>
      </c>
      <c r="J33" s="10" t="s">
        <v>74</v>
      </c>
      <c r="K33" s="88">
        <v>1.0875661008227819E-2</v>
      </c>
      <c r="L33" s="10" t="s">
        <v>75</v>
      </c>
      <c r="M33" s="127">
        <v>0.75</v>
      </c>
      <c r="N33" s="94" t="s">
        <v>76</v>
      </c>
      <c r="O33" s="84"/>
      <c r="P33" s="10" t="s">
        <v>71</v>
      </c>
      <c r="Q33" s="10" t="s">
        <v>71</v>
      </c>
      <c r="R33" s="10" t="s">
        <v>77</v>
      </c>
      <c r="S33" s="94" t="s">
        <v>78</v>
      </c>
      <c r="T33" s="84"/>
      <c r="U33" s="132" t="s">
        <v>71</v>
      </c>
      <c r="V33" s="94" t="s">
        <v>155</v>
      </c>
      <c r="W33" s="94" t="s">
        <v>80</v>
      </c>
      <c r="X33" s="94">
        <v>27</v>
      </c>
      <c r="Y33" s="133">
        <v>0</v>
      </c>
      <c r="Z33" s="10" t="s">
        <v>81</v>
      </c>
      <c r="AA33" s="77"/>
      <c r="AB33" s="40" t="s">
        <v>141</v>
      </c>
      <c r="AC33" s="134">
        <v>0.34162590951913258</v>
      </c>
      <c r="AD33" s="15" t="s">
        <v>130</v>
      </c>
      <c r="AE33" s="40" t="s">
        <v>131</v>
      </c>
      <c r="AF33" s="96">
        <v>0.33851400108240287</v>
      </c>
      <c r="AG33" s="10" t="s">
        <v>130</v>
      </c>
    </row>
    <row r="34" spans="4:33" x14ac:dyDescent="0.25">
      <c r="D34" s="10" t="s">
        <v>156</v>
      </c>
      <c r="E34" s="86">
        <v>53.599868000000001</v>
      </c>
      <c r="F34" s="87">
        <v>-1.7761579999999999</v>
      </c>
      <c r="G34" s="10" t="s">
        <v>157</v>
      </c>
      <c r="I34" s="85">
        <v>734.8</v>
      </c>
      <c r="J34" s="10" t="s">
        <v>74</v>
      </c>
      <c r="K34" s="88">
        <v>9.7355882587501635E-3</v>
      </c>
      <c r="L34" s="10" t="s">
        <v>75</v>
      </c>
      <c r="M34" s="127">
        <v>0.75</v>
      </c>
      <c r="N34" s="94" t="s">
        <v>76</v>
      </c>
      <c r="O34" s="84"/>
      <c r="P34" s="10" t="s">
        <v>71</v>
      </c>
      <c r="Q34" s="10" t="s">
        <v>71</v>
      </c>
      <c r="R34" s="10" t="s">
        <v>77</v>
      </c>
      <c r="S34" s="94" t="s">
        <v>78</v>
      </c>
      <c r="T34" s="84"/>
      <c r="U34" s="132" t="s">
        <v>71</v>
      </c>
      <c r="V34" s="94" t="s">
        <v>158</v>
      </c>
      <c r="W34" s="94" t="s">
        <v>80</v>
      </c>
      <c r="X34" s="94">
        <v>27</v>
      </c>
      <c r="Y34" s="133">
        <v>0</v>
      </c>
      <c r="Z34" s="10" t="s">
        <v>81</v>
      </c>
      <c r="AA34" s="77"/>
      <c r="AB34" s="40" t="s">
        <v>131</v>
      </c>
      <c r="AC34" s="134">
        <v>0.40127188986557294</v>
      </c>
      <c r="AD34" s="15" t="s">
        <v>130</v>
      </c>
      <c r="AE34" s="40" t="s">
        <v>135</v>
      </c>
      <c r="AF34" s="96">
        <v>0.2768881190650242</v>
      </c>
      <c r="AG34" s="10" t="s">
        <v>130</v>
      </c>
    </row>
    <row r="35" spans="4:33" x14ac:dyDescent="0.25">
      <c r="D35" s="10" t="s">
        <v>159</v>
      </c>
      <c r="E35" s="86">
        <v>54.131656999999997</v>
      </c>
      <c r="F35" s="87">
        <v>-1.5060114</v>
      </c>
      <c r="G35" s="10" t="s">
        <v>160</v>
      </c>
      <c r="I35" s="85">
        <v>645.6</v>
      </c>
      <c r="J35" s="10" t="s">
        <v>74</v>
      </c>
      <c r="K35" s="88">
        <v>1.9895155251909293E-2</v>
      </c>
      <c r="L35" s="10" t="s">
        <v>75</v>
      </c>
      <c r="M35" s="127">
        <v>0.75</v>
      </c>
      <c r="N35" s="94" t="s">
        <v>76</v>
      </c>
      <c r="O35" s="84"/>
      <c r="P35" s="10" t="s">
        <v>71</v>
      </c>
      <c r="Q35" s="10" t="s">
        <v>71</v>
      </c>
      <c r="R35" s="10" t="s">
        <v>77</v>
      </c>
      <c r="S35" s="94" t="s">
        <v>78</v>
      </c>
      <c r="T35" s="84"/>
      <c r="U35" s="132" t="s">
        <v>71</v>
      </c>
      <c r="V35" s="94" t="s">
        <v>161</v>
      </c>
      <c r="W35" s="94" t="s">
        <v>80</v>
      </c>
      <c r="X35" s="94">
        <v>27</v>
      </c>
      <c r="Y35" s="133">
        <v>0</v>
      </c>
      <c r="Z35" s="10" t="s">
        <v>81</v>
      </c>
      <c r="AA35" s="77"/>
      <c r="AB35" s="40" t="s">
        <v>141</v>
      </c>
      <c r="AC35" s="134">
        <v>0.40385219696447461</v>
      </c>
      <c r="AD35" s="15" t="s">
        <v>130</v>
      </c>
      <c r="AE35" s="40" t="s">
        <v>131</v>
      </c>
      <c r="AF35" s="96">
        <v>0.3091820482679527</v>
      </c>
      <c r="AG35" s="10" t="s">
        <v>130</v>
      </c>
    </row>
    <row r="36" spans="4:33" x14ac:dyDescent="0.25">
      <c r="D36" s="10" t="s">
        <v>162</v>
      </c>
      <c r="E36" s="86">
        <v>54.315007999999999</v>
      </c>
      <c r="F36" s="87">
        <v>-0.42428106999999998</v>
      </c>
      <c r="G36" s="10" t="s">
        <v>163</v>
      </c>
      <c r="I36" s="85">
        <v>1394.5</v>
      </c>
      <c r="J36" s="10" t="s">
        <v>74</v>
      </c>
      <c r="K36" s="88">
        <v>1.3309102612171766E-2</v>
      </c>
      <c r="L36" s="10" t="s">
        <v>75</v>
      </c>
      <c r="M36" s="127">
        <v>0.75</v>
      </c>
      <c r="N36" s="94" t="s">
        <v>76</v>
      </c>
      <c r="O36" s="84"/>
      <c r="P36" s="10" t="s">
        <v>77</v>
      </c>
      <c r="Q36" s="10" t="s">
        <v>77</v>
      </c>
      <c r="R36" s="10" t="s">
        <v>77</v>
      </c>
      <c r="S36" s="94" t="s">
        <v>78</v>
      </c>
      <c r="T36" s="84"/>
      <c r="U36" s="132" t="s">
        <v>71</v>
      </c>
      <c r="V36" s="94" t="s">
        <v>164</v>
      </c>
      <c r="W36" s="94" t="s">
        <v>80</v>
      </c>
      <c r="X36" s="94">
        <v>27</v>
      </c>
      <c r="Y36" s="133">
        <v>0</v>
      </c>
      <c r="Z36" s="10" t="s">
        <v>81</v>
      </c>
      <c r="AA36" s="77"/>
      <c r="AB36" s="40" t="s">
        <v>131</v>
      </c>
      <c r="AC36" s="134">
        <v>0.49197200705825478</v>
      </c>
      <c r="AD36" s="15" t="s">
        <v>130</v>
      </c>
      <c r="AE36" s="40" t="s">
        <v>129</v>
      </c>
      <c r="AF36" s="96">
        <v>0.18728210897080827</v>
      </c>
      <c r="AG36" s="10" t="s">
        <v>130</v>
      </c>
    </row>
    <row r="37" spans="4:33" x14ac:dyDescent="0.25">
      <c r="D37" s="10" t="s">
        <v>165</v>
      </c>
      <c r="E37" s="86">
        <v>53.774524</v>
      </c>
      <c r="F37" s="87">
        <v>-1.0389174999999999</v>
      </c>
      <c r="G37" s="10" t="s">
        <v>166</v>
      </c>
      <c r="I37" s="85">
        <v>486.6</v>
      </c>
      <c r="J37" s="10" t="s">
        <v>74</v>
      </c>
      <c r="K37" s="88">
        <v>8.0098414504320287E-3</v>
      </c>
      <c r="L37" s="10" t="s">
        <v>75</v>
      </c>
      <c r="M37" s="127">
        <v>0.75</v>
      </c>
      <c r="N37" s="94" t="s">
        <v>76</v>
      </c>
      <c r="O37" s="84"/>
      <c r="P37" s="10" t="s">
        <v>71</v>
      </c>
      <c r="Q37" s="10" t="s">
        <v>71</v>
      </c>
      <c r="R37" s="10" t="s">
        <v>77</v>
      </c>
      <c r="S37" s="94" t="s">
        <v>78</v>
      </c>
      <c r="T37" s="84"/>
      <c r="U37" s="132" t="s">
        <v>71</v>
      </c>
      <c r="V37" s="94" t="s">
        <v>167</v>
      </c>
      <c r="W37" s="94" t="s">
        <v>80</v>
      </c>
      <c r="X37" s="94">
        <v>27</v>
      </c>
      <c r="Y37" s="133">
        <v>0</v>
      </c>
      <c r="Z37" s="10" t="s">
        <v>1693</v>
      </c>
      <c r="AA37" s="77"/>
      <c r="AB37" s="40" t="s">
        <v>131</v>
      </c>
      <c r="AC37" s="134">
        <v>0.47873617198914625</v>
      </c>
      <c r="AD37" s="15" t="s">
        <v>130</v>
      </c>
      <c r="AE37" s="40" t="s">
        <v>135</v>
      </c>
      <c r="AF37" s="96">
        <v>0.29267115424754747</v>
      </c>
      <c r="AG37" s="10" t="s">
        <v>130</v>
      </c>
    </row>
    <row r="38" spans="4:33" x14ac:dyDescent="0.25">
      <c r="D38" s="10" t="s">
        <v>168</v>
      </c>
      <c r="E38" s="86">
        <v>53.946300999999998</v>
      </c>
      <c r="F38" s="87">
        <v>-2.0194654000000001</v>
      </c>
      <c r="G38" s="10" t="s">
        <v>169</v>
      </c>
      <c r="I38" s="85">
        <v>816.7</v>
      </c>
      <c r="J38" s="10" t="s">
        <v>74</v>
      </c>
      <c r="K38" s="88">
        <v>1.1448488577912783E-2</v>
      </c>
      <c r="L38" s="10" t="s">
        <v>75</v>
      </c>
      <c r="M38" s="127">
        <v>0.75</v>
      </c>
      <c r="N38" s="94" t="s">
        <v>170</v>
      </c>
      <c r="O38" s="84"/>
      <c r="P38" s="10" t="s">
        <v>71</v>
      </c>
      <c r="Q38" s="10" t="s">
        <v>71</v>
      </c>
      <c r="R38" s="10" t="s">
        <v>77</v>
      </c>
      <c r="S38" s="94" t="s">
        <v>78</v>
      </c>
      <c r="T38" s="84"/>
      <c r="U38" s="132" t="s">
        <v>71</v>
      </c>
      <c r="V38" s="94" t="s">
        <v>171</v>
      </c>
      <c r="W38" s="94" t="s">
        <v>80</v>
      </c>
      <c r="X38" s="94">
        <v>27</v>
      </c>
      <c r="Y38" s="133">
        <v>0</v>
      </c>
      <c r="Z38" s="10" t="s">
        <v>81</v>
      </c>
      <c r="AA38" s="77"/>
      <c r="AB38" s="40" t="s">
        <v>135</v>
      </c>
      <c r="AC38" s="134">
        <v>0.92691586043665408</v>
      </c>
      <c r="AD38" s="15" t="s">
        <v>130</v>
      </c>
      <c r="AE38" s="40" t="s">
        <v>82</v>
      </c>
      <c r="AF38" s="96">
        <v>7.3084139563345904E-2</v>
      </c>
      <c r="AG38" s="10" t="s">
        <v>130</v>
      </c>
    </row>
    <row r="39" spans="4:33" x14ac:dyDescent="0.25">
      <c r="D39" s="10" t="s">
        <v>172</v>
      </c>
      <c r="E39" s="86">
        <v>53.590372000000002</v>
      </c>
      <c r="F39" s="87">
        <v>-1.272753</v>
      </c>
      <c r="G39" s="10" t="s">
        <v>173</v>
      </c>
      <c r="I39" s="85">
        <v>590.79999999999995</v>
      </c>
      <c r="J39" s="10" t="s">
        <v>74</v>
      </c>
      <c r="K39" s="88">
        <v>0</v>
      </c>
      <c r="L39" s="10" t="s">
        <v>75</v>
      </c>
      <c r="M39" s="127">
        <v>0.75</v>
      </c>
      <c r="N39" s="94" t="s">
        <v>89</v>
      </c>
      <c r="O39" s="84"/>
      <c r="P39" s="10" t="s">
        <v>71</v>
      </c>
      <c r="Q39" s="10" t="s">
        <v>71</v>
      </c>
      <c r="R39" s="10" t="s">
        <v>77</v>
      </c>
      <c r="S39" s="94" t="s">
        <v>78</v>
      </c>
      <c r="T39" s="84"/>
      <c r="U39" s="132" t="s">
        <v>71</v>
      </c>
      <c r="V39" s="94" t="s">
        <v>174</v>
      </c>
      <c r="W39" s="94" t="s">
        <v>80</v>
      </c>
      <c r="X39" s="94">
        <v>18</v>
      </c>
      <c r="Y39" s="133">
        <v>0</v>
      </c>
      <c r="Z39" s="10" t="s">
        <v>81</v>
      </c>
      <c r="AA39" s="77"/>
      <c r="AB39" s="40" t="s">
        <v>141</v>
      </c>
      <c r="AC39" s="96">
        <v>0.54810676757135457</v>
      </c>
      <c r="AD39" s="132" t="s">
        <v>175</v>
      </c>
      <c r="AE39" s="40" t="s">
        <v>175</v>
      </c>
      <c r="AF39" s="96" t="s">
        <v>135</v>
      </c>
      <c r="AG39" s="94" t="s">
        <v>175</v>
      </c>
    </row>
    <row r="40" spans="4:33" x14ac:dyDescent="0.25">
      <c r="D40" s="10" t="s">
        <v>176</v>
      </c>
      <c r="E40" s="86">
        <v>53.723585</v>
      </c>
      <c r="F40" s="87">
        <v>-1.2430565</v>
      </c>
      <c r="G40" s="10" t="s">
        <v>177</v>
      </c>
      <c r="I40" s="85">
        <v>1039.0999999999999</v>
      </c>
      <c r="J40" s="10" t="s">
        <v>74</v>
      </c>
      <c r="K40" s="88">
        <v>1.1029411764705883E-2</v>
      </c>
      <c r="L40" s="10" t="s">
        <v>75</v>
      </c>
      <c r="M40" s="127">
        <v>0.75</v>
      </c>
      <c r="N40" s="94" t="s">
        <v>138</v>
      </c>
      <c r="O40" s="84"/>
      <c r="P40" s="10" t="s">
        <v>71</v>
      </c>
      <c r="Q40" s="10" t="s">
        <v>71</v>
      </c>
      <c r="R40" s="10" t="s">
        <v>77</v>
      </c>
      <c r="S40" s="94" t="s">
        <v>78</v>
      </c>
      <c r="T40" s="84"/>
      <c r="U40" s="132" t="s">
        <v>71</v>
      </c>
      <c r="V40" s="94" t="s">
        <v>178</v>
      </c>
      <c r="W40" s="94" t="s">
        <v>80</v>
      </c>
      <c r="X40" s="94">
        <v>27</v>
      </c>
      <c r="Y40" s="133">
        <v>0</v>
      </c>
      <c r="Z40" s="10" t="s">
        <v>81</v>
      </c>
      <c r="AA40" s="77"/>
      <c r="AB40" s="40" t="s">
        <v>141</v>
      </c>
      <c r="AC40" s="134">
        <v>0.37072539675875393</v>
      </c>
      <c r="AD40" s="15" t="s">
        <v>130</v>
      </c>
      <c r="AE40" s="40" t="s">
        <v>131</v>
      </c>
      <c r="AF40" s="96">
        <v>0.28522283567050133</v>
      </c>
      <c r="AG40" s="10" t="s">
        <v>130</v>
      </c>
    </row>
    <row r="41" spans="4:33" x14ac:dyDescent="0.25">
      <c r="D41" s="10" t="s">
        <v>179</v>
      </c>
      <c r="E41" s="86">
        <v>54.466455000000003</v>
      </c>
      <c r="F41" s="87">
        <v>-0.60385728999999999</v>
      </c>
      <c r="G41" s="10" t="s">
        <v>180</v>
      </c>
      <c r="I41" s="85">
        <v>673.9</v>
      </c>
      <c r="J41" s="10" t="s">
        <v>74</v>
      </c>
      <c r="K41" s="88">
        <v>9.0896494717631875E-3</v>
      </c>
      <c r="L41" s="10" t="s">
        <v>75</v>
      </c>
      <c r="M41" s="127">
        <v>0.75</v>
      </c>
      <c r="N41" s="94" t="s">
        <v>96</v>
      </c>
      <c r="O41" s="103"/>
      <c r="P41" s="10" t="s">
        <v>71</v>
      </c>
      <c r="Q41" s="10" t="s">
        <v>71</v>
      </c>
      <c r="R41" s="10" t="s">
        <v>77</v>
      </c>
      <c r="S41" s="94" t="s">
        <v>78</v>
      </c>
      <c r="T41" s="84"/>
      <c r="U41" s="132" t="s">
        <v>71</v>
      </c>
      <c r="V41" s="94" t="s">
        <v>181</v>
      </c>
      <c r="W41" s="94" t="s">
        <v>80</v>
      </c>
      <c r="X41" s="94">
        <v>27</v>
      </c>
      <c r="Y41" s="133">
        <v>0</v>
      </c>
      <c r="Z41" s="10" t="s">
        <v>81</v>
      </c>
      <c r="AA41" s="77"/>
      <c r="AB41" s="40" t="s">
        <v>135</v>
      </c>
      <c r="AC41" s="134">
        <v>0.34004906350454811</v>
      </c>
      <c r="AD41" s="15" t="s">
        <v>130</v>
      </c>
      <c r="AE41" s="40" t="s">
        <v>131</v>
      </c>
      <c r="AF41" s="96">
        <v>0.27250711434786196</v>
      </c>
      <c r="AG41" s="10" t="s">
        <v>130</v>
      </c>
    </row>
    <row r="42" spans="4:33" x14ac:dyDescent="0.25">
      <c r="D42" s="10" t="s">
        <v>182</v>
      </c>
      <c r="E42" s="86">
        <v>53.526335000000003</v>
      </c>
      <c r="F42" s="87">
        <v>-1.384361</v>
      </c>
      <c r="G42" s="10" t="s">
        <v>183</v>
      </c>
      <c r="I42" s="85">
        <v>1278.7</v>
      </c>
      <c r="J42" s="10" t="s">
        <v>74</v>
      </c>
      <c r="K42" s="88">
        <v>1.0786873684896538E-2</v>
      </c>
      <c r="L42" s="10" t="s">
        <v>75</v>
      </c>
      <c r="M42" s="127">
        <v>0.75</v>
      </c>
      <c r="N42" s="94" t="s">
        <v>76</v>
      </c>
      <c r="O42" s="84"/>
      <c r="P42" s="10" t="s">
        <v>71</v>
      </c>
      <c r="Q42" s="10" t="s">
        <v>71</v>
      </c>
      <c r="R42" s="10" t="s">
        <v>77</v>
      </c>
      <c r="S42" s="94" t="s">
        <v>78</v>
      </c>
      <c r="T42" s="84"/>
      <c r="U42" s="132" t="s">
        <v>71</v>
      </c>
      <c r="V42" s="94" t="s">
        <v>184</v>
      </c>
      <c r="W42" s="94" t="s">
        <v>80</v>
      </c>
      <c r="X42" s="94">
        <v>27</v>
      </c>
      <c r="Y42" s="133">
        <v>0</v>
      </c>
      <c r="Z42" s="10" t="s">
        <v>81</v>
      </c>
      <c r="AA42" s="77"/>
      <c r="AB42" s="40" t="s">
        <v>131</v>
      </c>
      <c r="AC42" s="134">
        <v>0.32798281046060551</v>
      </c>
      <c r="AD42" s="15" t="s">
        <v>130</v>
      </c>
      <c r="AE42" s="40" t="s">
        <v>185</v>
      </c>
      <c r="AF42" s="96">
        <v>0.18818328237308712</v>
      </c>
      <c r="AG42" s="10" t="s">
        <v>130</v>
      </c>
    </row>
    <row r="43" spans="4:33" x14ac:dyDescent="0.25">
      <c r="D43" s="10" t="s">
        <v>186</v>
      </c>
      <c r="E43" s="86">
        <v>54.125441000000002</v>
      </c>
      <c r="F43" s="87">
        <v>-0.81715409999999999</v>
      </c>
      <c r="G43" s="10" t="s">
        <v>187</v>
      </c>
      <c r="I43" s="85">
        <v>516.9</v>
      </c>
      <c r="J43" s="10" t="s">
        <v>74</v>
      </c>
      <c r="K43" s="88">
        <v>2.7852288704999225E-2</v>
      </c>
      <c r="L43" s="10" t="s">
        <v>75</v>
      </c>
      <c r="M43" s="127">
        <v>0.75</v>
      </c>
      <c r="N43" s="94" t="s">
        <v>170</v>
      </c>
      <c r="O43" s="84"/>
      <c r="P43" s="10" t="s">
        <v>71</v>
      </c>
      <c r="Q43" s="10" t="s">
        <v>71</v>
      </c>
      <c r="R43" s="10" t="s">
        <v>77</v>
      </c>
      <c r="S43" s="94" t="s">
        <v>78</v>
      </c>
      <c r="T43" s="84"/>
      <c r="U43" s="132" t="s">
        <v>71</v>
      </c>
      <c r="V43" s="94" t="s">
        <v>188</v>
      </c>
      <c r="W43" s="94" t="s">
        <v>80</v>
      </c>
      <c r="X43" s="94">
        <v>27</v>
      </c>
      <c r="Y43" s="133">
        <v>2.0299999999999998</v>
      </c>
      <c r="Z43" s="10" t="s">
        <v>81</v>
      </c>
      <c r="AA43" s="77"/>
      <c r="AB43" s="40" t="s">
        <v>129</v>
      </c>
      <c r="AC43" s="96">
        <v>0.41107808212128422</v>
      </c>
      <c r="AD43" s="15" t="s">
        <v>175</v>
      </c>
      <c r="AE43" s="40" t="s">
        <v>189</v>
      </c>
      <c r="AF43" s="96">
        <v>0.35007358951813855</v>
      </c>
      <c r="AG43" s="10" t="s">
        <v>175</v>
      </c>
    </row>
    <row r="44" spans="4:33" x14ac:dyDescent="0.25">
      <c r="D44" s="10" t="s">
        <v>190</v>
      </c>
      <c r="E44" s="86">
        <v>54.329638000000003</v>
      </c>
      <c r="F44" s="87">
        <v>-1.4552050999999999</v>
      </c>
      <c r="G44" s="10" t="s">
        <v>191</v>
      </c>
      <c r="I44" s="85">
        <v>394.6</v>
      </c>
      <c r="J44" s="10" t="s">
        <v>74</v>
      </c>
      <c r="K44" s="88">
        <v>2.4463027152905964E-2</v>
      </c>
      <c r="L44" s="10" t="s">
        <v>74</v>
      </c>
      <c r="M44" s="127">
        <v>0.75</v>
      </c>
      <c r="N44" s="94" t="s">
        <v>192</v>
      </c>
      <c r="O44" s="84"/>
      <c r="P44" s="10" t="s">
        <v>71</v>
      </c>
      <c r="Q44" s="10" t="s">
        <v>71</v>
      </c>
      <c r="R44" s="10" t="s">
        <v>77</v>
      </c>
      <c r="S44" s="94" t="s">
        <v>78</v>
      </c>
      <c r="T44" s="84"/>
      <c r="U44" s="132" t="s">
        <v>71</v>
      </c>
      <c r="V44" s="94" t="s">
        <v>193</v>
      </c>
      <c r="W44" s="94" t="s">
        <v>194</v>
      </c>
      <c r="X44" s="94">
        <v>27</v>
      </c>
      <c r="Y44" s="133">
        <v>1.62</v>
      </c>
      <c r="Z44" s="10" t="s">
        <v>81</v>
      </c>
      <c r="AA44" s="77"/>
      <c r="AB44" s="40" t="s">
        <v>195</v>
      </c>
      <c r="AC44" s="96">
        <v>0.47184753025953163</v>
      </c>
      <c r="AD44" s="15" t="s">
        <v>175</v>
      </c>
      <c r="AE44" s="40" t="s">
        <v>196</v>
      </c>
      <c r="AF44" s="96">
        <v>0.38333888500360136</v>
      </c>
      <c r="AG44" s="10" t="s">
        <v>175</v>
      </c>
    </row>
    <row r="45" spans="4:33" x14ac:dyDescent="0.25">
      <c r="D45" s="10" t="s">
        <v>197</v>
      </c>
      <c r="E45" s="86">
        <v>53.284382999999998</v>
      </c>
      <c r="F45" s="87">
        <v>-1.3368598</v>
      </c>
      <c r="G45" s="10" t="s">
        <v>198</v>
      </c>
      <c r="I45" s="85">
        <v>519.29999999999995</v>
      </c>
      <c r="J45" s="10" t="s">
        <v>74</v>
      </c>
      <c r="K45" s="88">
        <v>2.8438104301183292E-2</v>
      </c>
      <c r="L45" s="10" t="s">
        <v>75</v>
      </c>
      <c r="M45" s="127">
        <v>0.75</v>
      </c>
      <c r="N45" s="94" t="s">
        <v>76</v>
      </c>
      <c r="O45" s="84"/>
      <c r="P45" s="10" t="s">
        <v>71</v>
      </c>
      <c r="Q45" s="10" t="s">
        <v>71</v>
      </c>
      <c r="R45" s="10" t="s">
        <v>77</v>
      </c>
      <c r="S45" s="94" t="s">
        <v>78</v>
      </c>
      <c r="T45" s="84"/>
      <c r="U45" s="132" t="s">
        <v>77</v>
      </c>
      <c r="V45" s="94" t="s">
        <v>78</v>
      </c>
      <c r="W45" s="94" t="s">
        <v>80</v>
      </c>
      <c r="X45" s="94">
        <v>27</v>
      </c>
      <c r="Y45" s="133">
        <v>0</v>
      </c>
      <c r="Z45" s="94" t="s">
        <v>1694</v>
      </c>
      <c r="AA45" s="77"/>
      <c r="AB45" s="40" t="s">
        <v>199</v>
      </c>
      <c r="AC45" s="96">
        <v>0.71000662474559717</v>
      </c>
      <c r="AD45" s="15" t="s">
        <v>175</v>
      </c>
      <c r="AE45" s="40" t="s">
        <v>200</v>
      </c>
      <c r="AF45" s="96">
        <v>0.14113011633022632</v>
      </c>
      <c r="AG45" s="10" t="s">
        <v>175</v>
      </c>
    </row>
    <row r="46" spans="4:33" x14ac:dyDescent="0.25">
      <c r="D46" s="10" t="s">
        <v>201</v>
      </c>
      <c r="E46" s="86">
        <v>53.683185000000002</v>
      </c>
      <c r="F46" s="87">
        <v>-1.7306134</v>
      </c>
      <c r="G46" s="10" t="s">
        <v>202</v>
      </c>
      <c r="I46" s="85">
        <v>4162.3999999999996</v>
      </c>
      <c r="J46" s="10" t="s">
        <v>75</v>
      </c>
      <c r="K46" s="88">
        <v>6.0000000000000001E-3</v>
      </c>
      <c r="L46" s="10" t="s">
        <v>75</v>
      </c>
      <c r="M46" s="127">
        <v>0.76</v>
      </c>
      <c r="N46" s="94" t="s">
        <v>96</v>
      </c>
      <c r="O46" s="84"/>
      <c r="P46" s="10" t="s">
        <v>77</v>
      </c>
      <c r="Q46" s="10" t="s">
        <v>77</v>
      </c>
      <c r="R46" s="10" t="s">
        <v>77</v>
      </c>
      <c r="S46" s="94" t="s">
        <v>78</v>
      </c>
      <c r="T46" s="84"/>
      <c r="U46" s="132" t="s">
        <v>77</v>
      </c>
      <c r="V46" s="94" t="s">
        <v>78</v>
      </c>
      <c r="W46" s="94" t="s">
        <v>80</v>
      </c>
      <c r="X46" s="94">
        <v>27</v>
      </c>
      <c r="Y46" s="133">
        <v>0</v>
      </c>
      <c r="Z46" s="94" t="s">
        <v>1695</v>
      </c>
      <c r="AA46" s="77"/>
      <c r="AB46" s="40" t="s">
        <v>141</v>
      </c>
      <c r="AC46" s="96">
        <v>1</v>
      </c>
      <c r="AD46" s="15" t="s">
        <v>203</v>
      </c>
      <c r="AE46" s="40">
        <v>0</v>
      </c>
      <c r="AF46" s="96">
        <v>0</v>
      </c>
      <c r="AG46" s="10" t="s">
        <v>175</v>
      </c>
    </row>
    <row r="47" spans="4:33" x14ac:dyDescent="0.25">
      <c r="D47" s="10" t="s">
        <v>204</v>
      </c>
      <c r="E47" s="86">
        <v>53.644928</v>
      </c>
      <c r="F47" s="87">
        <v>-1.2976521999999999</v>
      </c>
      <c r="G47" s="10" t="s">
        <v>205</v>
      </c>
      <c r="I47" s="85">
        <v>174</v>
      </c>
      <c r="J47" s="10" t="s">
        <v>74</v>
      </c>
      <c r="K47" s="88">
        <v>2.7581620409389253E-2</v>
      </c>
      <c r="L47" s="10" t="s">
        <v>74</v>
      </c>
      <c r="M47" s="127">
        <v>0.75</v>
      </c>
      <c r="N47" s="94" t="s">
        <v>76</v>
      </c>
      <c r="O47" s="84"/>
      <c r="P47" s="94" t="s">
        <v>71</v>
      </c>
      <c r="Q47" s="94" t="s">
        <v>71</v>
      </c>
      <c r="R47" s="10" t="s">
        <v>77</v>
      </c>
      <c r="S47" s="94" t="s">
        <v>78</v>
      </c>
      <c r="T47" s="84"/>
      <c r="U47" s="132" t="s">
        <v>77</v>
      </c>
      <c r="V47" s="94" t="s">
        <v>78</v>
      </c>
      <c r="W47" s="94" t="s">
        <v>80</v>
      </c>
      <c r="X47" s="94">
        <v>27</v>
      </c>
      <c r="Y47" s="133">
        <v>0.66</v>
      </c>
      <c r="Z47" s="94" t="s">
        <v>81</v>
      </c>
      <c r="AA47" s="77"/>
      <c r="AB47" s="40" t="s">
        <v>131</v>
      </c>
      <c r="AC47" s="96">
        <v>0.48300456489474725</v>
      </c>
      <c r="AD47" s="15" t="s">
        <v>175</v>
      </c>
      <c r="AE47" s="40" t="s">
        <v>141</v>
      </c>
      <c r="AF47" s="96">
        <v>0.19317571665165498</v>
      </c>
      <c r="AG47" s="10" t="s">
        <v>175</v>
      </c>
    </row>
    <row r="48" spans="4:33" x14ac:dyDescent="0.25">
      <c r="D48" s="10" t="s">
        <v>206</v>
      </c>
      <c r="E48" s="86">
        <v>53.564253000000001</v>
      </c>
      <c r="F48" s="87">
        <v>-1.1785494000000001</v>
      </c>
      <c r="G48" s="10" t="s">
        <v>207</v>
      </c>
      <c r="I48" s="85">
        <v>328.7</v>
      </c>
      <c r="J48" s="10" t="s">
        <v>74</v>
      </c>
      <c r="K48" s="88">
        <v>3.865298169472553E-2</v>
      </c>
      <c r="L48" s="10" t="s">
        <v>74</v>
      </c>
      <c r="M48" s="127">
        <v>0.75</v>
      </c>
      <c r="N48" s="94" t="s">
        <v>96</v>
      </c>
      <c r="O48" s="84"/>
      <c r="P48" s="94" t="s">
        <v>71</v>
      </c>
      <c r="Q48" s="94" t="s">
        <v>71</v>
      </c>
      <c r="R48" s="10" t="s">
        <v>77</v>
      </c>
      <c r="S48" s="94" t="s">
        <v>78</v>
      </c>
      <c r="T48" s="84"/>
      <c r="U48" s="132" t="s">
        <v>77</v>
      </c>
      <c r="V48" s="94" t="s">
        <v>78</v>
      </c>
      <c r="W48" s="94" t="s">
        <v>208</v>
      </c>
      <c r="X48" s="94">
        <v>27</v>
      </c>
      <c r="Y48" s="133">
        <v>0.86</v>
      </c>
      <c r="Z48" s="94" t="s">
        <v>81</v>
      </c>
      <c r="AA48" s="77"/>
      <c r="AB48" s="40" t="s">
        <v>209</v>
      </c>
      <c r="AC48" s="96">
        <v>0.36877323440285403</v>
      </c>
      <c r="AD48" s="15" t="s">
        <v>175</v>
      </c>
      <c r="AE48" s="40" t="s">
        <v>131</v>
      </c>
      <c r="AF48" s="96">
        <v>0.17020392856183009</v>
      </c>
      <c r="AG48" s="10" t="s">
        <v>175</v>
      </c>
    </row>
    <row r="49" spans="4:33" x14ac:dyDescent="0.25">
      <c r="D49" s="10" t="s">
        <v>210</v>
      </c>
      <c r="E49" s="86">
        <v>53.736421999999997</v>
      </c>
      <c r="F49" s="87">
        <v>-1.2965527999999999</v>
      </c>
      <c r="G49" s="10" t="s">
        <v>211</v>
      </c>
      <c r="I49" s="85">
        <v>39.6</v>
      </c>
      <c r="J49" s="10" t="s">
        <v>74</v>
      </c>
      <c r="K49" s="88">
        <v>3.0028152644134047E-2</v>
      </c>
      <c r="L49" s="10" t="s">
        <v>74</v>
      </c>
      <c r="M49" s="127">
        <v>0.75</v>
      </c>
      <c r="N49" s="94" t="s">
        <v>138</v>
      </c>
      <c r="O49" s="84"/>
      <c r="P49" s="94" t="s">
        <v>77</v>
      </c>
      <c r="Q49" s="94" t="s">
        <v>77</v>
      </c>
      <c r="R49" s="10" t="s">
        <v>77</v>
      </c>
      <c r="S49" s="94" t="s">
        <v>78</v>
      </c>
      <c r="T49" s="84"/>
      <c r="U49" s="132" t="s">
        <v>77</v>
      </c>
      <c r="V49" s="94" t="s">
        <v>78</v>
      </c>
      <c r="W49" s="94" t="s">
        <v>212</v>
      </c>
      <c r="X49" s="94">
        <v>27</v>
      </c>
      <c r="Y49" s="133">
        <v>0.14000000000000001</v>
      </c>
      <c r="Z49" s="94" t="s">
        <v>81</v>
      </c>
      <c r="AA49" s="77"/>
      <c r="AB49" s="40" t="s">
        <v>131</v>
      </c>
      <c r="AC49" s="96">
        <v>0.60000808705828101</v>
      </c>
      <c r="AD49" s="15" t="s">
        <v>175</v>
      </c>
      <c r="AE49" s="40" t="s">
        <v>213</v>
      </c>
      <c r="AF49" s="96">
        <v>0.16138122685040091</v>
      </c>
      <c r="AG49" s="10" t="s">
        <v>175</v>
      </c>
    </row>
    <row r="50" spans="4:33" x14ac:dyDescent="0.25">
      <c r="D50" s="10" t="s">
        <v>214</v>
      </c>
      <c r="E50" s="86">
        <v>53.503439</v>
      </c>
      <c r="F50" s="87">
        <v>-1.1444152999999999</v>
      </c>
      <c r="G50" s="10" t="s">
        <v>215</v>
      </c>
      <c r="I50" s="85">
        <v>430.9</v>
      </c>
      <c r="J50" s="10" t="s">
        <v>74</v>
      </c>
      <c r="K50" s="88">
        <v>3.3050250222356685E-2</v>
      </c>
      <c r="L50" s="10" t="s">
        <v>74</v>
      </c>
      <c r="M50" s="127">
        <v>0.75</v>
      </c>
      <c r="N50" s="94" t="s">
        <v>192</v>
      </c>
      <c r="O50" s="84"/>
      <c r="P50" s="94" t="s">
        <v>77</v>
      </c>
      <c r="Q50" s="94" t="s">
        <v>71</v>
      </c>
      <c r="R50" s="10" t="s">
        <v>77</v>
      </c>
      <c r="S50" s="94" t="s">
        <v>78</v>
      </c>
      <c r="T50" s="84"/>
      <c r="U50" s="132" t="s">
        <v>77</v>
      </c>
      <c r="V50" s="94" t="s">
        <v>78</v>
      </c>
      <c r="W50" s="94" t="s">
        <v>216</v>
      </c>
      <c r="X50" s="94">
        <v>27</v>
      </c>
      <c r="Y50" s="133">
        <v>1.22</v>
      </c>
      <c r="Z50" s="94" t="s">
        <v>81</v>
      </c>
      <c r="AA50" s="77"/>
      <c r="AB50" s="40" t="s">
        <v>209</v>
      </c>
      <c r="AC50" s="96">
        <v>0.28882825589042138</v>
      </c>
      <c r="AD50" s="15" t="s">
        <v>175</v>
      </c>
      <c r="AE50" s="40" t="s">
        <v>131</v>
      </c>
      <c r="AF50" s="96">
        <v>0.20019723093645417</v>
      </c>
      <c r="AG50" s="10" t="s">
        <v>175</v>
      </c>
    </row>
    <row r="51" spans="4:33" x14ac:dyDescent="0.25">
      <c r="D51" s="10" t="s">
        <v>217</v>
      </c>
      <c r="E51" s="86">
        <v>53.813493999999999</v>
      </c>
      <c r="F51" s="87">
        <v>-1.0497212</v>
      </c>
      <c r="G51" s="10" t="s">
        <v>218</v>
      </c>
      <c r="I51" s="85">
        <v>96.2</v>
      </c>
      <c r="J51" s="10" t="s">
        <v>74</v>
      </c>
      <c r="K51" s="88">
        <v>3.3202512788598336E-2</v>
      </c>
      <c r="L51" s="10" t="s">
        <v>74</v>
      </c>
      <c r="M51" s="127">
        <v>0.75</v>
      </c>
      <c r="N51" s="94" t="s">
        <v>138</v>
      </c>
      <c r="O51" s="84"/>
      <c r="P51" s="94" t="s">
        <v>77</v>
      </c>
      <c r="Q51" s="94" t="s">
        <v>71</v>
      </c>
      <c r="R51" s="10" t="s">
        <v>77</v>
      </c>
      <c r="S51" s="94" t="s">
        <v>78</v>
      </c>
      <c r="T51" s="84"/>
      <c r="U51" s="132" t="s">
        <v>77</v>
      </c>
      <c r="V51" s="94" t="s">
        <v>78</v>
      </c>
      <c r="W51" s="94" t="s">
        <v>80</v>
      </c>
      <c r="X51" s="94">
        <v>27</v>
      </c>
      <c r="Y51" s="133">
        <v>0.39</v>
      </c>
      <c r="Z51" s="94" t="s">
        <v>81</v>
      </c>
      <c r="AA51" s="77"/>
      <c r="AB51" s="40" t="s">
        <v>131</v>
      </c>
      <c r="AC51" s="96">
        <v>0.46893468193313165</v>
      </c>
      <c r="AD51" s="15" t="s">
        <v>175</v>
      </c>
      <c r="AE51" s="40" t="s">
        <v>189</v>
      </c>
      <c r="AF51" s="96">
        <v>0.33447594909465034</v>
      </c>
      <c r="AG51" s="10" t="s">
        <v>175</v>
      </c>
    </row>
    <row r="52" spans="4:33" x14ac:dyDescent="0.25">
      <c r="D52" s="10" t="s">
        <v>219</v>
      </c>
      <c r="E52" s="86">
        <v>53.830745</v>
      </c>
      <c r="F52" s="87">
        <v>-1.3815641000000001</v>
      </c>
      <c r="G52" s="10" t="s">
        <v>220</v>
      </c>
      <c r="I52" s="85">
        <v>29.3</v>
      </c>
      <c r="J52" s="10" t="s">
        <v>74</v>
      </c>
      <c r="K52" s="88">
        <v>3.043262939904148E-2</v>
      </c>
      <c r="L52" s="10" t="s">
        <v>74</v>
      </c>
      <c r="M52" s="127">
        <v>0.75</v>
      </c>
      <c r="N52" s="94" t="s">
        <v>138</v>
      </c>
      <c r="O52" s="84"/>
      <c r="P52" s="94" t="s">
        <v>77</v>
      </c>
      <c r="Q52" s="94" t="s">
        <v>71</v>
      </c>
      <c r="R52" s="10" t="s">
        <v>77</v>
      </c>
      <c r="S52" s="94" t="s">
        <v>78</v>
      </c>
      <c r="T52" s="84"/>
      <c r="U52" s="132" t="s">
        <v>77</v>
      </c>
      <c r="V52" s="94" t="s">
        <v>78</v>
      </c>
      <c r="W52" s="94" t="s">
        <v>221</v>
      </c>
      <c r="X52" s="94">
        <v>18</v>
      </c>
      <c r="Y52" s="133">
        <v>0.23</v>
      </c>
      <c r="Z52" s="94" t="s">
        <v>81</v>
      </c>
      <c r="AA52" s="77"/>
      <c r="AB52" s="40" t="s">
        <v>131</v>
      </c>
      <c r="AC52" s="96">
        <v>0.54324087391219988</v>
      </c>
      <c r="AD52" s="15" t="s">
        <v>175</v>
      </c>
      <c r="AE52" s="40" t="s">
        <v>196</v>
      </c>
      <c r="AF52" s="96">
        <v>0.18224705384750237</v>
      </c>
      <c r="AG52" s="10" t="s">
        <v>175</v>
      </c>
    </row>
    <row r="53" spans="4:33" x14ac:dyDescent="0.25">
      <c r="D53" s="10" t="s">
        <v>222</v>
      </c>
      <c r="E53" s="86">
        <v>54.285469999999997</v>
      </c>
      <c r="F53" s="87">
        <v>-1.5826206</v>
      </c>
      <c r="G53" s="10" t="s">
        <v>223</v>
      </c>
      <c r="I53" s="85">
        <v>69.7</v>
      </c>
      <c r="J53" s="10" t="s">
        <v>74</v>
      </c>
      <c r="K53" s="88">
        <v>3.8146478090641242E-2</v>
      </c>
      <c r="L53" s="10" t="s">
        <v>74</v>
      </c>
      <c r="M53" s="127">
        <v>0.75</v>
      </c>
      <c r="N53" s="94" t="s">
        <v>170</v>
      </c>
      <c r="O53" s="103"/>
      <c r="P53" s="94" t="s">
        <v>77</v>
      </c>
      <c r="Q53" s="94" t="s">
        <v>71</v>
      </c>
      <c r="R53" s="10" t="s">
        <v>77</v>
      </c>
      <c r="S53" s="94" t="s">
        <v>78</v>
      </c>
      <c r="T53" s="84"/>
      <c r="U53" s="132" t="s">
        <v>77</v>
      </c>
      <c r="V53" s="94" t="s">
        <v>78</v>
      </c>
      <c r="W53" s="94" t="s">
        <v>80</v>
      </c>
      <c r="X53" s="94">
        <v>18</v>
      </c>
      <c r="Y53" s="133">
        <v>0.36</v>
      </c>
      <c r="Z53" s="94" t="s">
        <v>81</v>
      </c>
      <c r="AA53" s="77"/>
      <c r="AB53" s="40" t="s">
        <v>195</v>
      </c>
      <c r="AC53" s="96">
        <v>0.95373129964194314</v>
      </c>
      <c r="AD53" s="15" t="s">
        <v>175</v>
      </c>
      <c r="AE53" s="40" t="s">
        <v>196</v>
      </c>
      <c r="AF53" s="96">
        <v>4.6268700358056795E-2</v>
      </c>
      <c r="AG53" s="10" t="s">
        <v>175</v>
      </c>
    </row>
    <row r="54" spans="4:33" x14ac:dyDescent="0.25">
      <c r="D54" s="10" t="s">
        <v>224</v>
      </c>
      <c r="E54" s="86">
        <v>53.923743999999999</v>
      </c>
      <c r="F54" s="87">
        <v>-1.7816791999999999</v>
      </c>
      <c r="G54" s="10" t="s">
        <v>225</v>
      </c>
      <c r="I54" s="85">
        <v>58.2</v>
      </c>
      <c r="J54" s="10" t="s">
        <v>74</v>
      </c>
      <c r="K54" s="88">
        <v>2.4830474532511436E-2</v>
      </c>
      <c r="L54" s="10" t="s">
        <v>74</v>
      </c>
      <c r="M54" s="127">
        <v>0.75</v>
      </c>
      <c r="N54" s="94" t="s">
        <v>138</v>
      </c>
      <c r="O54" s="103"/>
      <c r="P54" s="94" t="s">
        <v>77</v>
      </c>
      <c r="Q54" s="94" t="s">
        <v>71</v>
      </c>
      <c r="R54" s="10" t="s">
        <v>77</v>
      </c>
      <c r="S54" s="94" t="s">
        <v>78</v>
      </c>
      <c r="T54" s="84"/>
      <c r="U54" s="132" t="s">
        <v>77</v>
      </c>
      <c r="V54" s="94" t="s">
        <v>78</v>
      </c>
      <c r="W54" s="94" t="s">
        <v>80</v>
      </c>
      <c r="X54" s="94">
        <v>27</v>
      </c>
      <c r="Y54" s="133">
        <v>0.28000000000000003</v>
      </c>
      <c r="Z54" s="94" t="s">
        <v>81</v>
      </c>
      <c r="AA54" s="77"/>
      <c r="AB54" s="40" t="s">
        <v>135</v>
      </c>
      <c r="AC54" s="96">
        <v>0.81171375043380622</v>
      </c>
      <c r="AD54" s="15" t="s">
        <v>175</v>
      </c>
      <c r="AE54" s="40" t="s">
        <v>131</v>
      </c>
      <c r="AF54" s="96">
        <v>0.10969177139486513</v>
      </c>
      <c r="AG54" s="10" t="s">
        <v>175</v>
      </c>
    </row>
    <row r="55" spans="4:33" x14ac:dyDescent="0.25">
      <c r="D55" s="10" t="s">
        <v>226</v>
      </c>
      <c r="E55" s="86">
        <v>53.546500000000002</v>
      </c>
      <c r="F55" s="87">
        <v>-1.1388235</v>
      </c>
      <c r="G55" s="10" t="s">
        <v>227</v>
      </c>
      <c r="I55" s="85">
        <v>221</v>
      </c>
      <c r="J55" s="10" t="s">
        <v>74</v>
      </c>
      <c r="K55" s="88">
        <v>3.2546691345713204E-2</v>
      </c>
      <c r="L55" s="10" t="s">
        <v>74</v>
      </c>
      <c r="M55" s="127">
        <v>0.75</v>
      </c>
      <c r="N55" s="94" t="s">
        <v>138</v>
      </c>
      <c r="O55" s="84"/>
      <c r="P55" s="94" t="s">
        <v>71</v>
      </c>
      <c r="Q55" s="94" t="s">
        <v>77</v>
      </c>
      <c r="R55" s="10" t="s">
        <v>77</v>
      </c>
      <c r="S55" s="94" t="s">
        <v>78</v>
      </c>
      <c r="T55" s="84"/>
      <c r="U55" s="132" t="s">
        <v>77</v>
      </c>
      <c r="V55" s="94" t="s">
        <v>78</v>
      </c>
      <c r="W55" s="94" t="s">
        <v>80</v>
      </c>
      <c r="X55" s="94">
        <v>27</v>
      </c>
      <c r="Y55" s="133">
        <v>0.56000000000000005</v>
      </c>
      <c r="Z55" s="94" t="s">
        <v>81</v>
      </c>
      <c r="AA55" s="77"/>
      <c r="AB55" s="40" t="s">
        <v>209</v>
      </c>
      <c r="AC55" s="96">
        <v>0.37601646019400925</v>
      </c>
      <c r="AD55" s="15" t="s">
        <v>175</v>
      </c>
      <c r="AE55" s="40" t="s">
        <v>131</v>
      </c>
      <c r="AF55" s="96">
        <v>0.26310749229069424</v>
      </c>
      <c r="AG55" s="10" t="s">
        <v>175</v>
      </c>
    </row>
    <row r="56" spans="4:33" x14ac:dyDescent="0.25">
      <c r="D56" s="10" t="s">
        <v>228</v>
      </c>
      <c r="E56" s="86">
        <v>53.226050999999998</v>
      </c>
      <c r="F56" s="87">
        <v>-1.3109035</v>
      </c>
      <c r="G56" s="10" t="s">
        <v>229</v>
      </c>
      <c r="I56" s="85">
        <v>114.9</v>
      </c>
      <c r="J56" s="10" t="s">
        <v>74</v>
      </c>
      <c r="K56" s="88">
        <v>3.1396555086138582E-2</v>
      </c>
      <c r="L56" s="10" t="s">
        <v>74</v>
      </c>
      <c r="M56" s="127">
        <v>0.75</v>
      </c>
      <c r="N56" s="94" t="s">
        <v>138</v>
      </c>
      <c r="O56" s="84"/>
      <c r="P56" s="94" t="s">
        <v>77</v>
      </c>
      <c r="Q56" s="94" t="s">
        <v>71</v>
      </c>
      <c r="R56" s="10" t="s">
        <v>77</v>
      </c>
      <c r="S56" s="94" t="s">
        <v>78</v>
      </c>
      <c r="T56" s="84"/>
      <c r="U56" s="132" t="s">
        <v>77</v>
      </c>
      <c r="V56" s="94" t="s">
        <v>78</v>
      </c>
      <c r="W56" s="94" t="s">
        <v>80</v>
      </c>
      <c r="X56" s="94">
        <v>27</v>
      </c>
      <c r="Y56" s="133">
        <v>0.74</v>
      </c>
      <c r="Z56" s="94" t="s">
        <v>81</v>
      </c>
      <c r="AA56" s="77"/>
      <c r="AB56" s="40" t="s">
        <v>199</v>
      </c>
      <c r="AC56" s="96">
        <v>0.79415664146589959</v>
      </c>
      <c r="AD56" s="15" t="s">
        <v>175</v>
      </c>
      <c r="AE56" s="40" t="s">
        <v>200</v>
      </c>
      <c r="AF56" s="96">
        <v>8.2252699865900447E-2</v>
      </c>
      <c r="AG56" s="10" t="s">
        <v>175</v>
      </c>
    </row>
    <row r="57" spans="4:33" x14ac:dyDescent="0.25">
      <c r="D57" s="10" t="s">
        <v>230</v>
      </c>
      <c r="E57" s="86">
        <v>53.514482999999998</v>
      </c>
      <c r="F57" s="87">
        <v>-1.3092809000000001</v>
      </c>
      <c r="G57" s="10" t="s">
        <v>231</v>
      </c>
      <c r="I57" s="85">
        <v>396.9</v>
      </c>
      <c r="J57" s="10" t="s">
        <v>74</v>
      </c>
      <c r="K57" s="88">
        <v>5.1278697220503371E-2</v>
      </c>
      <c r="L57" s="10" t="s">
        <v>74</v>
      </c>
      <c r="M57" s="127">
        <v>0.75</v>
      </c>
      <c r="N57" s="94" t="s">
        <v>138</v>
      </c>
      <c r="O57" s="84"/>
      <c r="P57" s="94" t="s">
        <v>71</v>
      </c>
      <c r="Q57" s="94" t="s">
        <v>71</v>
      </c>
      <c r="R57" s="10" t="s">
        <v>77</v>
      </c>
      <c r="S57" s="94" t="s">
        <v>78</v>
      </c>
      <c r="T57" s="84"/>
      <c r="U57" s="132" t="s">
        <v>77</v>
      </c>
      <c r="V57" s="94" t="s">
        <v>78</v>
      </c>
      <c r="W57" s="94" t="s">
        <v>232</v>
      </c>
      <c r="X57" s="94">
        <v>27</v>
      </c>
      <c r="Y57" s="133">
        <v>0.7</v>
      </c>
      <c r="Z57" s="94" t="s">
        <v>81</v>
      </c>
      <c r="AA57" s="77"/>
      <c r="AB57" s="40" t="s">
        <v>185</v>
      </c>
      <c r="AC57" s="96">
        <v>0.30750845916291564</v>
      </c>
      <c r="AD57" s="15" t="s">
        <v>175</v>
      </c>
      <c r="AE57" s="40" t="s">
        <v>233</v>
      </c>
      <c r="AF57" s="96">
        <v>0.22311303340783203</v>
      </c>
      <c r="AG57" s="10" t="s">
        <v>175</v>
      </c>
    </row>
    <row r="58" spans="4:33" x14ac:dyDescent="0.25">
      <c r="D58" s="10" t="s">
        <v>234</v>
      </c>
      <c r="E58" s="86">
        <v>54.096183000000003</v>
      </c>
      <c r="F58" s="87">
        <v>-1.3797189999999999</v>
      </c>
      <c r="G58" s="10" t="s">
        <v>235</v>
      </c>
      <c r="I58" s="85">
        <v>206.3</v>
      </c>
      <c r="J58" s="10" t="s">
        <v>74</v>
      </c>
      <c r="K58" s="88">
        <v>3.8858504439223535E-2</v>
      </c>
      <c r="L58" s="10" t="s">
        <v>74</v>
      </c>
      <c r="M58" s="127">
        <v>0.75</v>
      </c>
      <c r="N58" s="94" t="s">
        <v>138</v>
      </c>
      <c r="O58" s="103"/>
      <c r="P58" s="94" t="s">
        <v>71</v>
      </c>
      <c r="Q58" s="94" t="s">
        <v>71</v>
      </c>
      <c r="R58" s="10" t="s">
        <v>77</v>
      </c>
      <c r="S58" s="94" t="s">
        <v>78</v>
      </c>
      <c r="T58" s="84"/>
      <c r="U58" s="132" t="s">
        <v>77</v>
      </c>
      <c r="V58" s="94" t="s">
        <v>78</v>
      </c>
      <c r="W58" s="94" t="s">
        <v>221</v>
      </c>
      <c r="X58" s="94">
        <v>18</v>
      </c>
      <c r="Y58" s="133">
        <v>0.71</v>
      </c>
      <c r="Z58" s="94" t="s">
        <v>81</v>
      </c>
      <c r="AA58" s="77"/>
      <c r="AB58" s="40" t="s">
        <v>196</v>
      </c>
      <c r="AC58" s="96">
        <v>0.93909446441345323</v>
      </c>
      <c r="AD58" s="15" t="s">
        <v>175</v>
      </c>
      <c r="AE58" s="40" t="s">
        <v>195</v>
      </c>
      <c r="AF58" s="96">
        <v>2.4173812115583247E-2</v>
      </c>
      <c r="AG58" s="10" t="s">
        <v>175</v>
      </c>
    </row>
    <row r="59" spans="4:33" x14ac:dyDescent="0.25">
      <c r="D59" s="10" t="s">
        <v>236</v>
      </c>
      <c r="E59" s="86">
        <v>53.905107999999998</v>
      </c>
      <c r="F59" s="87">
        <v>-0.29945838000000002</v>
      </c>
      <c r="G59" s="10" t="s">
        <v>237</v>
      </c>
      <c r="I59" s="85">
        <v>33.700000000000003</v>
      </c>
      <c r="J59" s="10" t="s">
        <v>74</v>
      </c>
      <c r="K59" s="88">
        <v>2.3623619097383523E-2</v>
      </c>
      <c r="L59" s="10" t="s">
        <v>74</v>
      </c>
      <c r="M59" s="127">
        <v>0.75</v>
      </c>
      <c r="N59" s="94" t="s">
        <v>138</v>
      </c>
      <c r="O59" s="84"/>
      <c r="P59" s="94" t="s">
        <v>77</v>
      </c>
      <c r="Q59" s="94" t="s">
        <v>77</v>
      </c>
      <c r="R59" s="10" t="s">
        <v>77</v>
      </c>
      <c r="S59" s="94" t="s">
        <v>78</v>
      </c>
      <c r="T59" s="84"/>
      <c r="U59" s="132" t="s">
        <v>77</v>
      </c>
      <c r="V59" s="94" t="s">
        <v>78</v>
      </c>
      <c r="W59" s="94" t="s">
        <v>238</v>
      </c>
      <c r="X59" s="94">
        <v>18</v>
      </c>
      <c r="Y59" s="133">
        <v>0.12</v>
      </c>
      <c r="Z59" s="94" t="s">
        <v>81</v>
      </c>
      <c r="AA59" s="77"/>
      <c r="AB59" s="40" t="s">
        <v>129</v>
      </c>
      <c r="AC59" s="96">
        <v>0.95720117745129984</v>
      </c>
      <c r="AD59" s="15" t="s">
        <v>175</v>
      </c>
      <c r="AE59" s="40" t="s">
        <v>239</v>
      </c>
      <c r="AF59" s="96">
        <v>4.279882254870019E-2</v>
      </c>
      <c r="AG59" s="10" t="s">
        <v>175</v>
      </c>
    </row>
    <row r="60" spans="4:33" x14ac:dyDescent="0.25">
      <c r="D60" s="10" t="s">
        <v>240</v>
      </c>
      <c r="E60" s="86">
        <v>53.909790000000001</v>
      </c>
      <c r="F60" s="87">
        <v>-1.7229937</v>
      </c>
      <c r="G60" s="10" t="s">
        <v>241</v>
      </c>
      <c r="I60" s="85">
        <v>242.2</v>
      </c>
      <c r="J60" s="10" t="s">
        <v>74</v>
      </c>
      <c r="K60" s="88">
        <v>2.8885780270202832E-2</v>
      </c>
      <c r="L60" s="10" t="s">
        <v>74</v>
      </c>
      <c r="M60" s="127">
        <v>0.75</v>
      </c>
      <c r="N60" s="94" t="s">
        <v>76</v>
      </c>
      <c r="O60" s="103"/>
      <c r="P60" s="94" t="s">
        <v>71</v>
      </c>
      <c r="Q60" s="94" t="s">
        <v>71</v>
      </c>
      <c r="R60" s="10" t="s">
        <v>77</v>
      </c>
      <c r="S60" s="94" t="s">
        <v>78</v>
      </c>
      <c r="T60" s="84"/>
      <c r="U60" s="132" t="s">
        <v>77</v>
      </c>
      <c r="V60" s="94" t="s">
        <v>78</v>
      </c>
      <c r="W60" s="94" t="s">
        <v>80</v>
      </c>
      <c r="X60" s="94">
        <v>27</v>
      </c>
      <c r="Y60" s="133">
        <v>0.59</v>
      </c>
      <c r="Z60" s="94" t="s">
        <v>81</v>
      </c>
      <c r="AA60" s="77"/>
      <c r="AB60" s="40" t="s">
        <v>135</v>
      </c>
      <c r="AC60" s="96">
        <v>0.83027699263924415</v>
      </c>
      <c r="AD60" s="15" t="s">
        <v>175</v>
      </c>
      <c r="AE60" s="40" t="s">
        <v>131</v>
      </c>
      <c r="AF60" s="96">
        <v>0.12900620435478233</v>
      </c>
      <c r="AG60" s="10" t="s">
        <v>175</v>
      </c>
    </row>
    <row r="61" spans="4:33" x14ac:dyDescent="0.25">
      <c r="D61" s="10" t="s">
        <v>242</v>
      </c>
      <c r="E61" s="86">
        <v>53.668135999999997</v>
      </c>
      <c r="F61" s="87">
        <v>-1.3007173000000001</v>
      </c>
      <c r="G61" s="10" t="s">
        <v>243</v>
      </c>
      <c r="I61" s="85">
        <v>82.4</v>
      </c>
      <c r="J61" s="10" t="s">
        <v>74</v>
      </c>
      <c r="K61" s="88">
        <v>2.0215172049077832E-2</v>
      </c>
      <c r="L61" s="10" t="s">
        <v>74</v>
      </c>
      <c r="M61" s="127">
        <v>0.75</v>
      </c>
      <c r="N61" s="94" t="s">
        <v>96</v>
      </c>
      <c r="O61" s="84"/>
      <c r="P61" s="94" t="s">
        <v>71</v>
      </c>
      <c r="Q61" s="94" t="s">
        <v>71</v>
      </c>
      <c r="R61" s="10" t="s">
        <v>77</v>
      </c>
      <c r="S61" s="94" t="s">
        <v>78</v>
      </c>
      <c r="T61" s="84"/>
      <c r="U61" s="132" t="s">
        <v>77</v>
      </c>
      <c r="V61" s="94" t="s">
        <v>78</v>
      </c>
      <c r="W61" s="94" t="s">
        <v>80</v>
      </c>
      <c r="X61" s="94">
        <v>18</v>
      </c>
      <c r="Y61" s="133">
        <v>0.43</v>
      </c>
      <c r="Z61" s="94" t="s">
        <v>81</v>
      </c>
      <c r="AA61" s="77"/>
      <c r="AB61" s="40" t="s">
        <v>244</v>
      </c>
      <c r="AC61" s="96">
        <v>0.36487355004599903</v>
      </c>
      <c r="AD61" s="15" t="s">
        <v>175</v>
      </c>
      <c r="AE61" s="40" t="s">
        <v>131</v>
      </c>
      <c r="AF61" s="96">
        <v>0.26568090005865014</v>
      </c>
      <c r="AG61" s="10" t="s">
        <v>175</v>
      </c>
    </row>
    <row r="62" spans="4:33" x14ac:dyDescent="0.25">
      <c r="D62" s="10" t="s">
        <v>245</v>
      </c>
      <c r="E62" s="86">
        <v>54.376533000000002</v>
      </c>
      <c r="F62" s="87">
        <v>-1.6250336999999999</v>
      </c>
      <c r="G62" s="10" t="s">
        <v>246</v>
      </c>
      <c r="I62" s="85">
        <v>35.4</v>
      </c>
      <c r="J62" s="10" t="s">
        <v>74</v>
      </c>
      <c r="K62" s="88">
        <v>2.3139237366393259E-2</v>
      </c>
      <c r="L62" s="10" t="s">
        <v>74</v>
      </c>
      <c r="M62" s="127">
        <v>0.75</v>
      </c>
      <c r="N62" s="94" t="s">
        <v>96</v>
      </c>
      <c r="O62" s="84"/>
      <c r="P62" s="94" t="s">
        <v>77</v>
      </c>
      <c r="Q62" s="94" t="s">
        <v>77</v>
      </c>
      <c r="R62" s="10" t="s">
        <v>77</v>
      </c>
      <c r="S62" s="94" t="s">
        <v>78</v>
      </c>
      <c r="T62" s="84"/>
      <c r="U62" s="132" t="s">
        <v>77</v>
      </c>
      <c r="V62" s="94" t="s">
        <v>78</v>
      </c>
      <c r="W62" s="94" t="s">
        <v>238</v>
      </c>
      <c r="X62" s="94">
        <v>18</v>
      </c>
      <c r="Y62" s="133">
        <v>0.27</v>
      </c>
      <c r="Z62" s="94" t="s">
        <v>81</v>
      </c>
      <c r="AA62" s="77"/>
      <c r="AB62" s="40" t="s">
        <v>195</v>
      </c>
      <c r="AC62" s="96">
        <v>1</v>
      </c>
      <c r="AD62" s="15" t="s">
        <v>175</v>
      </c>
      <c r="AE62" s="40" t="s">
        <v>233</v>
      </c>
      <c r="AF62" s="96">
        <v>0</v>
      </c>
      <c r="AG62" s="10" t="s">
        <v>175</v>
      </c>
    </row>
    <row r="63" spans="4:33" x14ac:dyDescent="0.25">
      <c r="D63" s="10" t="s">
        <v>247</v>
      </c>
      <c r="E63" s="86">
        <v>53.506760999999997</v>
      </c>
      <c r="F63" s="87">
        <v>-1.5803982999999999</v>
      </c>
      <c r="G63" s="10" t="s">
        <v>248</v>
      </c>
      <c r="I63" s="85">
        <v>218.2</v>
      </c>
      <c r="J63" s="10" t="s">
        <v>74</v>
      </c>
      <c r="K63" s="88">
        <v>3.6980746436674435E-2</v>
      </c>
      <c r="L63" s="10" t="s">
        <v>74</v>
      </c>
      <c r="M63" s="127">
        <v>0.75</v>
      </c>
      <c r="N63" s="94" t="s">
        <v>138</v>
      </c>
      <c r="O63" s="84"/>
      <c r="P63" s="94" t="s">
        <v>71</v>
      </c>
      <c r="Q63" s="94" t="s">
        <v>71</v>
      </c>
      <c r="R63" s="10" t="s">
        <v>77</v>
      </c>
      <c r="S63" s="94" t="s">
        <v>78</v>
      </c>
      <c r="T63" s="84"/>
      <c r="U63" s="132" t="s">
        <v>77</v>
      </c>
      <c r="V63" s="94" t="s">
        <v>78</v>
      </c>
      <c r="W63" s="94" t="s">
        <v>80</v>
      </c>
      <c r="X63" s="94">
        <v>27</v>
      </c>
      <c r="Y63" s="133">
        <v>1.17</v>
      </c>
      <c r="Z63" s="94" t="s">
        <v>81</v>
      </c>
      <c r="AA63" s="77"/>
      <c r="AB63" s="40" t="s">
        <v>185</v>
      </c>
      <c r="AC63" s="96">
        <v>0.35922634311167984</v>
      </c>
      <c r="AD63" s="15" t="s">
        <v>175</v>
      </c>
      <c r="AE63" s="40" t="s">
        <v>233</v>
      </c>
      <c r="AF63" s="96">
        <v>0.1340560862680904</v>
      </c>
      <c r="AG63" s="10" t="s">
        <v>175</v>
      </c>
    </row>
    <row r="64" spans="4:33" x14ac:dyDescent="0.25">
      <c r="D64" s="10" t="s">
        <v>249</v>
      </c>
      <c r="E64" s="86">
        <v>53.857582000000001</v>
      </c>
      <c r="F64" s="87">
        <v>-0.49236275000000002</v>
      </c>
      <c r="G64" s="10" t="s">
        <v>250</v>
      </c>
      <c r="I64" s="85">
        <v>32.200000000000003</v>
      </c>
      <c r="J64" s="10" t="s">
        <v>74</v>
      </c>
      <c r="K64" s="88">
        <v>9.6006496015728273E-3</v>
      </c>
      <c r="L64" s="10" t="s">
        <v>74</v>
      </c>
      <c r="M64" s="127">
        <v>0.75</v>
      </c>
      <c r="N64" s="94" t="s">
        <v>138</v>
      </c>
      <c r="O64" s="84"/>
      <c r="P64" s="94" t="s">
        <v>77</v>
      </c>
      <c r="Q64" s="94" t="s">
        <v>77</v>
      </c>
      <c r="R64" s="10" t="s">
        <v>77</v>
      </c>
      <c r="S64" s="94" t="s">
        <v>78</v>
      </c>
      <c r="T64" s="84"/>
      <c r="U64" s="132" t="s">
        <v>77</v>
      </c>
      <c r="V64" s="94" t="s">
        <v>78</v>
      </c>
      <c r="W64" s="94" t="s">
        <v>80</v>
      </c>
      <c r="X64" s="94">
        <v>27</v>
      </c>
      <c r="Y64" s="133">
        <v>0.33</v>
      </c>
      <c r="Z64" s="94" t="s">
        <v>81</v>
      </c>
      <c r="AA64" s="77"/>
      <c r="AB64" s="40" t="s">
        <v>129</v>
      </c>
      <c r="AC64" s="96">
        <v>0.98254318636942251</v>
      </c>
      <c r="AD64" s="15" t="s">
        <v>175</v>
      </c>
      <c r="AE64" s="40" t="s">
        <v>239</v>
      </c>
      <c r="AF64" s="96">
        <v>1.5129447122453088E-2</v>
      </c>
      <c r="AG64" s="10" t="s">
        <v>175</v>
      </c>
    </row>
    <row r="65" spans="4:33" x14ac:dyDescent="0.25">
      <c r="D65" s="10" t="s">
        <v>251</v>
      </c>
      <c r="E65" s="86">
        <v>53.602173000000001</v>
      </c>
      <c r="F65" s="87">
        <v>-1.5958953</v>
      </c>
      <c r="G65" s="10" t="s">
        <v>252</v>
      </c>
      <c r="I65" s="85">
        <v>176</v>
      </c>
      <c r="J65" s="10" t="s">
        <v>74</v>
      </c>
      <c r="K65" s="88">
        <v>3.6408070177242825E-2</v>
      </c>
      <c r="L65" s="10" t="s">
        <v>74</v>
      </c>
      <c r="M65" s="127">
        <v>0.75</v>
      </c>
      <c r="N65" s="94" t="s">
        <v>138</v>
      </c>
      <c r="O65" s="84"/>
      <c r="P65" s="94" t="s">
        <v>77</v>
      </c>
      <c r="Q65" s="94" t="s">
        <v>71</v>
      </c>
      <c r="R65" s="10" t="s">
        <v>77</v>
      </c>
      <c r="S65" s="94" t="s">
        <v>78</v>
      </c>
      <c r="T65" s="84"/>
      <c r="U65" s="132" t="s">
        <v>77</v>
      </c>
      <c r="V65" s="94" t="s">
        <v>78</v>
      </c>
      <c r="W65" s="94" t="s">
        <v>253</v>
      </c>
      <c r="X65" s="94">
        <v>18</v>
      </c>
      <c r="Y65" s="133">
        <v>0.74</v>
      </c>
      <c r="Z65" s="94" t="s">
        <v>81</v>
      </c>
      <c r="AA65" s="77"/>
      <c r="AB65" s="40" t="s">
        <v>141</v>
      </c>
      <c r="AC65" s="96">
        <v>0.76770829249380823</v>
      </c>
      <c r="AD65" s="15" t="s">
        <v>175</v>
      </c>
      <c r="AE65" s="40" t="s">
        <v>244</v>
      </c>
      <c r="AF65" s="96">
        <v>0.10501442313414501</v>
      </c>
      <c r="AG65" s="10" t="s">
        <v>175</v>
      </c>
    </row>
    <row r="66" spans="4:33" x14ac:dyDescent="0.25">
      <c r="D66" s="10" t="s">
        <v>254</v>
      </c>
      <c r="E66" s="86">
        <v>53.625191000000001</v>
      </c>
      <c r="F66" s="87">
        <v>-1.441438</v>
      </c>
      <c r="G66" s="10" t="s">
        <v>255</v>
      </c>
      <c r="I66" s="85">
        <v>55</v>
      </c>
      <c r="J66" s="10" t="s">
        <v>74</v>
      </c>
      <c r="K66" s="88">
        <v>2.5261115523781737E-2</v>
      </c>
      <c r="L66" s="10" t="s">
        <v>74</v>
      </c>
      <c r="M66" s="127">
        <v>0.75</v>
      </c>
      <c r="N66" s="94" t="s">
        <v>138</v>
      </c>
      <c r="O66" s="84"/>
      <c r="P66" s="94" t="s">
        <v>71</v>
      </c>
      <c r="Q66" s="94" t="s">
        <v>71</v>
      </c>
      <c r="R66" s="10" t="s">
        <v>77</v>
      </c>
      <c r="S66" s="94" t="s">
        <v>78</v>
      </c>
      <c r="T66" s="84"/>
      <c r="U66" s="132" t="s">
        <v>77</v>
      </c>
      <c r="V66" s="94" t="s">
        <v>78</v>
      </c>
      <c r="W66" s="94" t="s">
        <v>80</v>
      </c>
      <c r="X66" s="94">
        <v>18</v>
      </c>
      <c r="Y66" s="133">
        <v>0.35</v>
      </c>
      <c r="Z66" s="94" t="s">
        <v>81</v>
      </c>
      <c r="AA66" s="77"/>
      <c r="AB66" s="40" t="s">
        <v>244</v>
      </c>
      <c r="AC66" s="96">
        <v>0.42456663297622038</v>
      </c>
      <c r="AD66" s="15" t="s">
        <v>175</v>
      </c>
      <c r="AE66" s="40" t="s">
        <v>213</v>
      </c>
      <c r="AF66" s="96">
        <v>0.19020123459401186</v>
      </c>
      <c r="AG66" s="10" t="s">
        <v>175</v>
      </c>
    </row>
    <row r="67" spans="4:33" x14ac:dyDescent="0.25">
      <c r="D67" s="10" t="s">
        <v>256</v>
      </c>
      <c r="E67" s="86">
        <v>53.660910999999999</v>
      </c>
      <c r="F67" s="87">
        <v>-1.4513320000000001</v>
      </c>
      <c r="G67" s="10" t="s">
        <v>257</v>
      </c>
      <c r="I67" s="85">
        <v>166.7</v>
      </c>
      <c r="J67" s="10" t="s">
        <v>74</v>
      </c>
      <c r="K67" s="88">
        <v>3.2585549936206853E-2</v>
      </c>
      <c r="L67" s="10" t="s">
        <v>74</v>
      </c>
      <c r="M67" s="127">
        <v>0.75</v>
      </c>
      <c r="N67" s="94" t="s">
        <v>76</v>
      </c>
      <c r="O67" s="84"/>
      <c r="P67" s="94" t="s">
        <v>71</v>
      </c>
      <c r="Q67" s="94" t="s">
        <v>71</v>
      </c>
      <c r="R67" s="10" t="s">
        <v>77</v>
      </c>
      <c r="S67" s="94" t="s">
        <v>78</v>
      </c>
      <c r="T67" s="84"/>
      <c r="U67" s="132" t="s">
        <v>77</v>
      </c>
      <c r="V67" s="94" t="s">
        <v>78</v>
      </c>
      <c r="W67" s="94" t="s">
        <v>80</v>
      </c>
      <c r="X67" s="94">
        <v>27</v>
      </c>
      <c r="Y67" s="133">
        <v>0.51</v>
      </c>
      <c r="Z67" s="94" t="s">
        <v>81</v>
      </c>
      <c r="AA67" s="77"/>
      <c r="AB67" s="40" t="s">
        <v>131</v>
      </c>
      <c r="AC67" s="96">
        <v>0.4471969184930864</v>
      </c>
      <c r="AD67" s="15" t="s">
        <v>175</v>
      </c>
      <c r="AE67" s="40" t="s">
        <v>141</v>
      </c>
      <c r="AF67" s="96">
        <v>0.31695936709667272</v>
      </c>
      <c r="AG67" s="10" t="s">
        <v>175</v>
      </c>
    </row>
    <row r="68" spans="4:33" x14ac:dyDescent="0.25">
      <c r="D68" s="10" t="s">
        <v>258</v>
      </c>
      <c r="E68" s="86">
        <v>53.562581000000002</v>
      </c>
      <c r="F68" s="87">
        <v>-1.4103163000000001</v>
      </c>
      <c r="G68" s="10" t="s">
        <v>259</v>
      </c>
      <c r="I68" s="85">
        <v>145.4</v>
      </c>
      <c r="J68" s="10" t="s">
        <v>74</v>
      </c>
      <c r="K68" s="88">
        <v>3.4988687872049888E-2</v>
      </c>
      <c r="L68" s="10" t="s">
        <v>74</v>
      </c>
      <c r="M68" s="127">
        <v>0.75</v>
      </c>
      <c r="N68" s="94" t="s">
        <v>138</v>
      </c>
      <c r="O68" s="84"/>
      <c r="P68" s="94" t="s">
        <v>71</v>
      </c>
      <c r="Q68" s="94" t="s">
        <v>71</v>
      </c>
      <c r="R68" s="10" t="s">
        <v>77</v>
      </c>
      <c r="S68" s="94" t="s">
        <v>78</v>
      </c>
      <c r="T68" s="84"/>
      <c r="U68" s="132" t="s">
        <v>77</v>
      </c>
      <c r="V68" s="94" t="s">
        <v>78</v>
      </c>
      <c r="W68" s="94" t="s">
        <v>260</v>
      </c>
      <c r="X68" s="94">
        <v>14</v>
      </c>
      <c r="Y68" s="133">
        <v>0.78</v>
      </c>
      <c r="Z68" s="94" t="s">
        <v>81</v>
      </c>
      <c r="AA68" s="77"/>
      <c r="AB68" s="40" t="s">
        <v>261</v>
      </c>
      <c r="AC68" s="96">
        <v>0.27061295510623068</v>
      </c>
      <c r="AD68" s="15" t="s">
        <v>175</v>
      </c>
      <c r="AE68" s="40" t="s">
        <v>185</v>
      </c>
      <c r="AF68" s="96">
        <v>0.26284786726877291</v>
      </c>
      <c r="AG68" s="10" t="s">
        <v>175</v>
      </c>
    </row>
    <row r="69" spans="4:33" x14ac:dyDescent="0.25">
      <c r="D69" s="10" t="s">
        <v>262</v>
      </c>
      <c r="E69" s="86">
        <v>54.169654000000001</v>
      </c>
      <c r="F69" s="87">
        <v>-1.3568081999999999</v>
      </c>
      <c r="G69" s="10" t="s">
        <v>263</v>
      </c>
      <c r="I69" s="85">
        <v>56.8</v>
      </c>
      <c r="J69" s="10" t="s">
        <v>74</v>
      </c>
      <c r="K69" s="88">
        <v>2.6938258645911164E-2</v>
      </c>
      <c r="L69" s="10" t="s">
        <v>74</v>
      </c>
      <c r="M69" s="127">
        <v>0.75</v>
      </c>
      <c r="N69" s="94" t="s">
        <v>96</v>
      </c>
      <c r="O69" s="103"/>
      <c r="P69" s="94" t="s">
        <v>77</v>
      </c>
      <c r="Q69" s="94" t="s">
        <v>77</v>
      </c>
      <c r="R69" s="10" t="s">
        <v>77</v>
      </c>
      <c r="S69" s="94" t="s">
        <v>78</v>
      </c>
      <c r="T69" s="84"/>
      <c r="U69" s="132" t="s">
        <v>77</v>
      </c>
      <c r="V69" s="94" t="s">
        <v>78</v>
      </c>
      <c r="W69" s="94" t="s">
        <v>80</v>
      </c>
      <c r="X69" s="94">
        <v>18</v>
      </c>
      <c r="Y69" s="133">
        <v>0.28999999999999998</v>
      </c>
      <c r="Z69" s="94" t="s">
        <v>81</v>
      </c>
      <c r="AA69" s="77"/>
      <c r="AB69" s="40" t="s">
        <v>196</v>
      </c>
      <c r="AC69" s="96">
        <v>0.96027054581537963</v>
      </c>
      <c r="AD69" s="15" t="s">
        <v>175</v>
      </c>
      <c r="AE69" s="40" t="s">
        <v>195</v>
      </c>
      <c r="AF69" s="96">
        <v>3.9729454184620427E-2</v>
      </c>
      <c r="AG69" s="10" t="s">
        <v>175</v>
      </c>
    </row>
    <row r="70" spans="4:33" x14ac:dyDescent="0.25">
      <c r="D70" s="10" t="s">
        <v>264</v>
      </c>
      <c r="E70" s="86">
        <v>53.161118000000002</v>
      </c>
      <c r="F70" s="87">
        <v>-1.3943681999999999</v>
      </c>
      <c r="G70" s="10" t="s">
        <v>265</v>
      </c>
      <c r="I70" s="85">
        <v>126.4</v>
      </c>
      <c r="J70" s="10" t="s">
        <v>74</v>
      </c>
      <c r="K70" s="88">
        <v>3.0438400337807692E-2</v>
      </c>
      <c r="L70" s="10" t="s">
        <v>74</v>
      </c>
      <c r="M70" s="127">
        <v>0.75</v>
      </c>
      <c r="N70" s="94" t="s">
        <v>138</v>
      </c>
      <c r="O70" s="84"/>
      <c r="P70" s="94" t="s">
        <v>71</v>
      </c>
      <c r="Q70" s="94" t="s">
        <v>71</v>
      </c>
      <c r="R70" s="10" t="s">
        <v>77</v>
      </c>
      <c r="S70" s="94" t="s">
        <v>78</v>
      </c>
      <c r="T70" s="84"/>
      <c r="U70" s="132" t="s">
        <v>77</v>
      </c>
      <c r="V70" s="94" t="s">
        <v>78</v>
      </c>
      <c r="W70" s="94" t="s">
        <v>221</v>
      </c>
      <c r="X70" s="94">
        <v>27</v>
      </c>
      <c r="Y70" s="133">
        <v>0.49</v>
      </c>
      <c r="Z70" s="94" t="s">
        <v>81</v>
      </c>
      <c r="AA70" s="77"/>
      <c r="AB70" s="40" t="s">
        <v>199</v>
      </c>
      <c r="AC70" s="96">
        <v>0.7818988505165303</v>
      </c>
      <c r="AD70" s="15" t="s">
        <v>175</v>
      </c>
      <c r="AE70" s="40" t="s">
        <v>200</v>
      </c>
      <c r="AF70" s="96">
        <v>0.10679927935985273</v>
      </c>
      <c r="AG70" s="10" t="s">
        <v>175</v>
      </c>
    </row>
    <row r="71" spans="4:33" x14ac:dyDescent="0.25">
      <c r="D71" s="10" t="s">
        <v>266</v>
      </c>
      <c r="E71" s="86">
        <v>53.529634000000001</v>
      </c>
      <c r="F71" s="87">
        <v>-1.3671153</v>
      </c>
      <c r="G71" s="10" t="s">
        <v>267</v>
      </c>
      <c r="I71" s="85">
        <v>93.1</v>
      </c>
      <c r="J71" s="10" t="s">
        <v>74</v>
      </c>
      <c r="K71" s="88">
        <v>4.0685660621372376E-2</v>
      </c>
      <c r="L71" s="10" t="s">
        <v>74</v>
      </c>
      <c r="M71" s="127">
        <v>0.75</v>
      </c>
      <c r="N71" s="94" t="s">
        <v>96</v>
      </c>
      <c r="O71" s="84"/>
      <c r="P71" s="94" t="s">
        <v>71</v>
      </c>
      <c r="Q71" s="94" t="s">
        <v>71</v>
      </c>
      <c r="R71" s="10" t="s">
        <v>77</v>
      </c>
      <c r="S71" s="94" t="s">
        <v>78</v>
      </c>
      <c r="T71" s="84"/>
      <c r="U71" s="132" t="s">
        <v>77</v>
      </c>
      <c r="V71" s="94" t="s">
        <v>78</v>
      </c>
      <c r="W71" s="94" t="s">
        <v>268</v>
      </c>
      <c r="X71" s="94">
        <v>27</v>
      </c>
      <c r="Y71" s="133">
        <v>0.33</v>
      </c>
      <c r="Z71" s="94" t="s">
        <v>81</v>
      </c>
      <c r="AA71" s="77"/>
      <c r="AB71" s="40" t="s">
        <v>185</v>
      </c>
      <c r="AC71" s="96">
        <v>0.25183643651667004</v>
      </c>
      <c r="AD71" s="15" t="s">
        <v>175</v>
      </c>
      <c r="AE71" s="40" t="s">
        <v>141</v>
      </c>
      <c r="AF71" s="96">
        <v>0.23509069286309325</v>
      </c>
      <c r="AG71" s="10" t="s">
        <v>175</v>
      </c>
    </row>
    <row r="72" spans="4:33" x14ac:dyDescent="0.25">
      <c r="D72" s="10" t="s">
        <v>269</v>
      </c>
      <c r="E72" s="86">
        <v>54.032203000000003</v>
      </c>
      <c r="F72" s="87">
        <v>-1.6794643</v>
      </c>
      <c r="G72" s="10" t="s">
        <v>270</v>
      </c>
      <c r="I72" s="85">
        <v>23.6</v>
      </c>
      <c r="J72" s="10" t="s">
        <v>74</v>
      </c>
      <c r="K72" s="88">
        <v>2.5889879180450177E-2</v>
      </c>
      <c r="L72" s="10" t="s">
        <v>74</v>
      </c>
      <c r="M72" s="127">
        <v>0.75</v>
      </c>
      <c r="N72" s="94" t="s">
        <v>138</v>
      </c>
      <c r="O72" s="103"/>
      <c r="P72" s="94" t="s">
        <v>71</v>
      </c>
      <c r="Q72" s="94" t="s">
        <v>77</v>
      </c>
      <c r="R72" s="10" t="s">
        <v>77</v>
      </c>
      <c r="S72" s="94" t="s">
        <v>78</v>
      </c>
      <c r="T72" s="84"/>
      <c r="U72" s="132" t="s">
        <v>77</v>
      </c>
      <c r="V72" s="94" t="s">
        <v>78</v>
      </c>
      <c r="W72" s="94" t="s">
        <v>271</v>
      </c>
      <c r="X72" s="94">
        <v>18</v>
      </c>
      <c r="Y72" s="133">
        <v>0.15</v>
      </c>
      <c r="Z72" s="94" t="s">
        <v>81</v>
      </c>
      <c r="AA72" s="77"/>
      <c r="AB72" s="40" t="s">
        <v>196</v>
      </c>
      <c r="AC72" s="96">
        <v>0.87059321157385816</v>
      </c>
      <c r="AD72" s="15" t="s">
        <v>175</v>
      </c>
      <c r="AE72" s="40" t="s">
        <v>195</v>
      </c>
      <c r="AF72" s="96">
        <v>9.2756955050833201E-2</v>
      </c>
      <c r="AG72" s="10" t="s">
        <v>175</v>
      </c>
    </row>
    <row r="73" spans="4:33" x14ac:dyDescent="0.25">
      <c r="D73" s="10" t="s">
        <v>272</v>
      </c>
      <c r="E73" s="86">
        <v>53.575698000000003</v>
      </c>
      <c r="F73" s="87">
        <v>-1.5106542999999999</v>
      </c>
      <c r="G73" s="10" t="s">
        <v>273</v>
      </c>
      <c r="I73" s="85">
        <v>331.1</v>
      </c>
      <c r="J73" s="10" t="s">
        <v>74</v>
      </c>
      <c r="K73" s="88">
        <v>3.5028114677572678E-2</v>
      </c>
      <c r="L73" s="10" t="s">
        <v>74</v>
      </c>
      <c r="M73" s="127">
        <v>0.75</v>
      </c>
      <c r="N73" s="94" t="s">
        <v>138</v>
      </c>
      <c r="O73" s="84"/>
      <c r="P73" s="94" t="s">
        <v>71</v>
      </c>
      <c r="Q73" s="94" t="s">
        <v>71</v>
      </c>
      <c r="R73" s="10" t="s">
        <v>77</v>
      </c>
      <c r="S73" s="94" t="s">
        <v>78</v>
      </c>
      <c r="T73" s="84"/>
      <c r="U73" s="132" t="s">
        <v>77</v>
      </c>
      <c r="V73" s="94" t="s">
        <v>78</v>
      </c>
      <c r="W73" s="94" t="s">
        <v>80</v>
      </c>
      <c r="X73" s="94">
        <v>27</v>
      </c>
      <c r="Y73" s="133">
        <v>0.81</v>
      </c>
      <c r="Z73" s="94" t="s">
        <v>81</v>
      </c>
      <c r="AA73" s="77"/>
      <c r="AB73" s="40" t="s">
        <v>141</v>
      </c>
      <c r="AC73" s="96">
        <v>0.26380742927954498</v>
      </c>
      <c r="AD73" s="15" t="s">
        <v>175</v>
      </c>
      <c r="AE73" s="40" t="s">
        <v>185</v>
      </c>
      <c r="AF73" s="96">
        <v>0.18085642646375744</v>
      </c>
      <c r="AG73" s="10" t="s">
        <v>175</v>
      </c>
    </row>
    <row r="74" spans="4:33" x14ac:dyDescent="0.25">
      <c r="D74" s="10" t="s">
        <v>274</v>
      </c>
      <c r="E74" s="86">
        <v>53.492077999999999</v>
      </c>
      <c r="F74" s="87">
        <v>-1.2603723</v>
      </c>
      <c r="G74" s="10" t="s">
        <v>275</v>
      </c>
      <c r="I74" s="85">
        <v>569.4</v>
      </c>
      <c r="J74" s="10" t="s">
        <v>74</v>
      </c>
      <c r="K74" s="88">
        <v>3.5634790623597319E-2</v>
      </c>
      <c r="L74" s="10" t="s">
        <v>74</v>
      </c>
      <c r="M74" s="127">
        <v>0.75</v>
      </c>
      <c r="N74" s="94" t="s">
        <v>76</v>
      </c>
      <c r="O74" s="84"/>
      <c r="P74" s="94" t="s">
        <v>71</v>
      </c>
      <c r="Q74" s="94" t="s">
        <v>71</v>
      </c>
      <c r="R74" s="10" t="s">
        <v>77</v>
      </c>
      <c r="S74" s="94" t="s">
        <v>78</v>
      </c>
      <c r="T74" s="84"/>
      <c r="U74" s="132" t="s">
        <v>77</v>
      </c>
      <c r="V74" s="94" t="s">
        <v>78</v>
      </c>
      <c r="W74" s="94" t="s">
        <v>80</v>
      </c>
      <c r="X74" s="94">
        <v>27</v>
      </c>
      <c r="Y74" s="133">
        <v>1.8657534246575342</v>
      </c>
      <c r="Z74" s="94" t="s">
        <v>81</v>
      </c>
      <c r="AA74" s="77"/>
      <c r="AB74" s="40" t="s">
        <v>185</v>
      </c>
      <c r="AC74" s="96">
        <v>0.2431554543529334</v>
      </c>
      <c r="AD74" s="15" t="s">
        <v>175</v>
      </c>
      <c r="AE74" s="40" t="s">
        <v>233</v>
      </c>
      <c r="AF74" s="96">
        <v>0.19544389670778292</v>
      </c>
      <c r="AG74" s="10" t="s">
        <v>175</v>
      </c>
    </row>
    <row r="75" spans="4:33" x14ac:dyDescent="0.25">
      <c r="D75" s="10" t="s">
        <v>276</v>
      </c>
      <c r="E75" s="86">
        <v>53.801627000000003</v>
      </c>
      <c r="F75" s="87">
        <v>-1.8868035000000001</v>
      </c>
      <c r="G75" s="10" t="s">
        <v>277</v>
      </c>
      <c r="I75" s="85">
        <v>14.2</v>
      </c>
      <c r="J75" s="10" t="s">
        <v>74</v>
      </c>
      <c r="K75" s="88">
        <v>4.0373329195034037E-2</v>
      </c>
      <c r="L75" s="10" t="s">
        <v>74</v>
      </c>
      <c r="M75" s="127">
        <v>0.75</v>
      </c>
      <c r="N75" s="94" t="s">
        <v>170</v>
      </c>
      <c r="O75" s="103"/>
      <c r="P75" s="94" t="s">
        <v>71</v>
      </c>
      <c r="Q75" s="94" t="s">
        <v>77</v>
      </c>
      <c r="R75" s="10" t="s">
        <v>77</v>
      </c>
      <c r="S75" s="94" t="s">
        <v>78</v>
      </c>
      <c r="T75" s="84"/>
      <c r="U75" s="132" t="s">
        <v>77</v>
      </c>
      <c r="V75" s="94" t="s">
        <v>78</v>
      </c>
      <c r="W75" s="94" t="s">
        <v>80</v>
      </c>
      <c r="X75" s="94">
        <v>14</v>
      </c>
      <c r="Y75" s="133">
        <v>0.28000000000000003</v>
      </c>
      <c r="Z75" s="94" t="s">
        <v>81</v>
      </c>
      <c r="AA75" s="77"/>
      <c r="AB75" s="40" t="s">
        <v>278</v>
      </c>
      <c r="AC75" s="96">
        <v>1</v>
      </c>
      <c r="AD75" s="15" t="s">
        <v>175</v>
      </c>
      <c r="AE75" s="40" t="s">
        <v>233</v>
      </c>
      <c r="AF75" s="96">
        <v>0</v>
      </c>
      <c r="AG75" s="10" t="s">
        <v>175</v>
      </c>
    </row>
    <row r="76" spans="4:33" x14ac:dyDescent="0.25">
      <c r="D76" s="10" t="s">
        <v>279</v>
      </c>
      <c r="E76" s="86">
        <v>53.839703999999998</v>
      </c>
      <c r="F76" s="87">
        <v>-1.8176920000000001</v>
      </c>
      <c r="G76" s="10" t="s">
        <v>280</v>
      </c>
      <c r="I76" s="85">
        <v>635.20000000000005</v>
      </c>
      <c r="J76" s="10" t="s">
        <v>74</v>
      </c>
      <c r="K76" s="88">
        <v>3.7119822480101448E-2</v>
      </c>
      <c r="L76" s="10" t="s">
        <v>74</v>
      </c>
      <c r="M76" s="127">
        <v>0.75</v>
      </c>
      <c r="N76" s="94" t="s">
        <v>138</v>
      </c>
      <c r="O76" s="103"/>
      <c r="P76" s="94" t="s">
        <v>71</v>
      </c>
      <c r="Q76" s="94" t="s">
        <v>71</v>
      </c>
      <c r="R76" s="10" t="s">
        <v>77</v>
      </c>
      <c r="S76" s="94" t="s">
        <v>78</v>
      </c>
      <c r="T76" s="84"/>
      <c r="U76" s="132" t="s">
        <v>77</v>
      </c>
      <c r="V76" s="94" t="s">
        <v>78</v>
      </c>
      <c r="W76" s="94" t="s">
        <v>80</v>
      </c>
      <c r="X76" s="94">
        <v>27</v>
      </c>
      <c r="Y76" s="133">
        <v>1.51</v>
      </c>
      <c r="Z76" s="94" t="s">
        <v>81</v>
      </c>
      <c r="AA76" s="77"/>
      <c r="AB76" s="40" t="s">
        <v>135</v>
      </c>
      <c r="AC76" s="96">
        <v>0.81021950297467205</v>
      </c>
      <c r="AD76" s="15" t="s">
        <v>175</v>
      </c>
      <c r="AE76" s="40" t="s">
        <v>141</v>
      </c>
      <c r="AF76" s="96">
        <v>8.3626675712132809E-2</v>
      </c>
      <c r="AG76" s="10" t="s">
        <v>175</v>
      </c>
    </row>
    <row r="77" spans="4:33" x14ac:dyDescent="0.25">
      <c r="D77" s="10" t="s">
        <v>281</v>
      </c>
      <c r="E77" s="86">
        <v>53.998711999999998</v>
      </c>
      <c r="F77" s="87">
        <v>-0.43179559000000001</v>
      </c>
      <c r="G77" s="10" t="s">
        <v>282</v>
      </c>
      <c r="I77" s="85">
        <v>145.80000000000001</v>
      </c>
      <c r="J77" s="10" t="s">
        <v>74</v>
      </c>
      <c r="K77" s="88">
        <v>1.464904742823968E-2</v>
      </c>
      <c r="L77" s="10" t="s">
        <v>74</v>
      </c>
      <c r="M77" s="127">
        <v>0.75</v>
      </c>
      <c r="N77" s="94" t="s">
        <v>192</v>
      </c>
      <c r="O77" s="84"/>
      <c r="P77" s="94" t="s">
        <v>71</v>
      </c>
      <c r="Q77" s="94" t="s">
        <v>71</v>
      </c>
      <c r="R77" s="10" t="s">
        <v>77</v>
      </c>
      <c r="S77" s="94" t="s">
        <v>78</v>
      </c>
      <c r="T77" s="84"/>
      <c r="U77" s="132" t="s">
        <v>77</v>
      </c>
      <c r="V77" s="94" t="s">
        <v>78</v>
      </c>
      <c r="W77" s="94" t="s">
        <v>80</v>
      </c>
      <c r="X77" s="94">
        <v>27</v>
      </c>
      <c r="Y77" s="133">
        <v>0.61</v>
      </c>
      <c r="Z77" s="94" t="s">
        <v>81</v>
      </c>
      <c r="AA77" s="77"/>
      <c r="AB77" s="40" t="s">
        <v>129</v>
      </c>
      <c r="AC77" s="96">
        <v>0.94142620836875146</v>
      </c>
      <c r="AD77" s="15" t="s">
        <v>175</v>
      </c>
      <c r="AE77" s="40" t="s">
        <v>189</v>
      </c>
      <c r="AF77" s="96">
        <v>2.874891365436269E-2</v>
      </c>
      <c r="AG77" s="10" t="s">
        <v>175</v>
      </c>
    </row>
    <row r="78" spans="4:33" x14ac:dyDescent="0.25">
      <c r="D78" s="10" t="s">
        <v>283</v>
      </c>
      <c r="E78" s="86">
        <v>53.296996999999998</v>
      </c>
      <c r="F78" s="87">
        <v>-1.4524786999999999</v>
      </c>
      <c r="G78" s="10" t="s">
        <v>284</v>
      </c>
      <c r="I78" s="85">
        <v>415.8</v>
      </c>
      <c r="J78" s="10" t="s">
        <v>74</v>
      </c>
      <c r="K78" s="88">
        <v>3.94095017502126E-2</v>
      </c>
      <c r="L78" s="10" t="s">
        <v>74</v>
      </c>
      <c r="M78" s="127">
        <v>0.75</v>
      </c>
      <c r="N78" s="94" t="s">
        <v>76</v>
      </c>
      <c r="O78" s="84"/>
      <c r="P78" s="94" t="s">
        <v>71</v>
      </c>
      <c r="Q78" s="94" t="s">
        <v>71</v>
      </c>
      <c r="R78" s="10" t="s">
        <v>77</v>
      </c>
      <c r="S78" s="94" t="s">
        <v>78</v>
      </c>
      <c r="T78" s="84"/>
      <c r="U78" s="132" t="s">
        <v>77</v>
      </c>
      <c r="V78" s="94" t="s">
        <v>78</v>
      </c>
      <c r="W78" s="94" t="s">
        <v>80</v>
      </c>
      <c r="X78" s="94">
        <v>14</v>
      </c>
      <c r="Y78" s="133">
        <v>1.86</v>
      </c>
      <c r="Z78" s="94" t="s">
        <v>81</v>
      </c>
      <c r="AA78" s="77"/>
      <c r="AB78" s="40" t="s">
        <v>199</v>
      </c>
      <c r="AC78" s="96">
        <v>0.82437272006312856</v>
      </c>
      <c r="AD78" s="15" t="s">
        <v>175</v>
      </c>
      <c r="AE78" s="40" t="s">
        <v>200</v>
      </c>
      <c r="AF78" s="96">
        <v>9.4669629432606053E-2</v>
      </c>
      <c r="AG78" s="10" t="s">
        <v>175</v>
      </c>
    </row>
    <row r="79" spans="4:33" x14ac:dyDescent="0.25">
      <c r="D79" s="10" t="s">
        <v>285</v>
      </c>
      <c r="E79" s="86">
        <v>53.920910999999997</v>
      </c>
      <c r="F79" s="87">
        <v>-2.1401374</v>
      </c>
      <c r="G79" s="10" t="s">
        <v>286</v>
      </c>
      <c r="I79" s="85">
        <v>114.4</v>
      </c>
      <c r="J79" s="10" t="s">
        <v>74</v>
      </c>
      <c r="K79" s="88">
        <v>1.9680672707221722E-2</v>
      </c>
      <c r="L79" s="10" t="s">
        <v>74</v>
      </c>
      <c r="M79" s="127">
        <v>0.75</v>
      </c>
      <c r="N79" s="94" t="s">
        <v>287</v>
      </c>
      <c r="O79" s="84"/>
      <c r="P79" s="94" t="s">
        <v>71</v>
      </c>
      <c r="Q79" s="94" t="s">
        <v>71</v>
      </c>
      <c r="R79" s="10" t="s">
        <v>77</v>
      </c>
      <c r="S79" s="94" t="s">
        <v>78</v>
      </c>
      <c r="T79" s="84"/>
      <c r="U79" s="132" t="s">
        <v>77</v>
      </c>
      <c r="V79" s="94" t="s">
        <v>78</v>
      </c>
      <c r="W79" s="94" t="s">
        <v>80</v>
      </c>
      <c r="X79" s="94">
        <v>27</v>
      </c>
      <c r="Y79" s="133">
        <v>0.82</v>
      </c>
      <c r="Z79" s="94" t="s">
        <v>81</v>
      </c>
      <c r="AA79" s="77"/>
      <c r="AB79" s="40" t="s">
        <v>278</v>
      </c>
      <c r="AC79" s="96">
        <v>0.59717830948481254</v>
      </c>
      <c r="AD79" s="15" t="s">
        <v>175</v>
      </c>
      <c r="AE79" s="40" t="s">
        <v>135</v>
      </c>
      <c r="AF79" s="96">
        <v>0.3089201326944655</v>
      </c>
      <c r="AG79" s="10" t="s">
        <v>175</v>
      </c>
    </row>
    <row r="80" spans="4:33" x14ac:dyDescent="0.25">
      <c r="D80" s="10" t="s">
        <v>288</v>
      </c>
      <c r="E80" s="86">
        <v>54.109307000000001</v>
      </c>
      <c r="F80" s="87">
        <v>-1.2029042999999999</v>
      </c>
      <c r="G80" s="10" t="s">
        <v>289</v>
      </c>
      <c r="I80" s="85">
        <v>97.4</v>
      </c>
      <c r="J80" s="10" t="s">
        <v>74</v>
      </c>
      <c r="K80" s="88">
        <v>2.8156794421580318E-2</v>
      </c>
      <c r="L80" s="10" t="s">
        <v>74</v>
      </c>
      <c r="M80" s="127">
        <v>0.75</v>
      </c>
      <c r="N80" s="94" t="s">
        <v>170</v>
      </c>
      <c r="O80" s="84"/>
      <c r="P80" s="94" t="s">
        <v>71</v>
      </c>
      <c r="Q80" s="94" t="s">
        <v>71</v>
      </c>
      <c r="R80" s="10" t="s">
        <v>77</v>
      </c>
      <c r="S80" s="94" t="s">
        <v>78</v>
      </c>
      <c r="T80" s="84"/>
      <c r="U80" s="132" t="s">
        <v>77</v>
      </c>
      <c r="V80" s="94" t="s">
        <v>78</v>
      </c>
      <c r="W80" s="94" t="s">
        <v>290</v>
      </c>
      <c r="X80" s="94">
        <v>18</v>
      </c>
      <c r="Y80" s="133">
        <v>0.36</v>
      </c>
      <c r="Z80" s="94" t="s">
        <v>81</v>
      </c>
      <c r="AA80" s="77"/>
      <c r="AB80" s="40" t="s">
        <v>196</v>
      </c>
      <c r="AC80" s="96">
        <v>0.91446902153336873</v>
      </c>
      <c r="AD80" s="15" t="s">
        <v>175</v>
      </c>
      <c r="AE80" s="40" t="s">
        <v>195</v>
      </c>
      <c r="AF80" s="96">
        <v>2.8791929864290775E-2</v>
      </c>
      <c r="AG80" s="10" t="s">
        <v>175</v>
      </c>
    </row>
    <row r="81" spans="4:33" x14ac:dyDescent="0.25">
      <c r="D81" s="10" t="s">
        <v>291</v>
      </c>
      <c r="E81" s="86">
        <v>53.730753999999997</v>
      </c>
      <c r="F81" s="87">
        <v>-2.0489822000000002</v>
      </c>
      <c r="G81" s="10" t="s">
        <v>292</v>
      </c>
      <c r="I81" s="85">
        <v>32.200000000000003</v>
      </c>
      <c r="J81" s="10" t="s">
        <v>74</v>
      </c>
      <c r="K81" s="88">
        <v>6.0026545218766448E-3</v>
      </c>
      <c r="L81" s="10" t="s">
        <v>74</v>
      </c>
      <c r="M81" s="127">
        <v>0.75</v>
      </c>
      <c r="N81" s="94" t="s">
        <v>138</v>
      </c>
      <c r="O81" s="84"/>
      <c r="P81" s="94" t="s">
        <v>71</v>
      </c>
      <c r="Q81" s="94" t="s">
        <v>71</v>
      </c>
      <c r="R81" s="10" t="s">
        <v>77</v>
      </c>
      <c r="S81" s="94" t="s">
        <v>78</v>
      </c>
      <c r="T81" s="84"/>
      <c r="U81" s="132" t="s">
        <v>77</v>
      </c>
      <c r="V81" s="94" t="s">
        <v>78</v>
      </c>
      <c r="W81" s="94" t="s">
        <v>80</v>
      </c>
      <c r="X81" s="94">
        <v>18</v>
      </c>
      <c r="Y81" s="133">
        <v>0.37</v>
      </c>
      <c r="Z81" s="94" t="s">
        <v>81</v>
      </c>
      <c r="AA81" s="77"/>
      <c r="AB81" s="40" t="s">
        <v>293</v>
      </c>
      <c r="AC81" s="96">
        <v>0.82328728244308769</v>
      </c>
      <c r="AD81" s="15" t="s">
        <v>175</v>
      </c>
      <c r="AE81" s="40" t="s">
        <v>141</v>
      </c>
      <c r="AF81" s="96">
        <v>0.17630292746856682</v>
      </c>
      <c r="AG81" s="10" t="s">
        <v>175</v>
      </c>
    </row>
    <row r="82" spans="4:33" x14ac:dyDescent="0.25">
      <c r="D82" s="10" t="s">
        <v>294</v>
      </c>
      <c r="E82" s="86">
        <v>53.711562000000001</v>
      </c>
      <c r="F82" s="87">
        <v>-1.1173968000000001</v>
      </c>
      <c r="G82" s="10" t="s">
        <v>295</v>
      </c>
      <c r="I82" s="85">
        <v>58.6</v>
      </c>
      <c r="J82" s="10" t="s">
        <v>74</v>
      </c>
      <c r="K82" s="88">
        <v>3.5241847911284145E-2</v>
      </c>
      <c r="L82" s="10" t="s">
        <v>74</v>
      </c>
      <c r="M82" s="127">
        <v>0.75</v>
      </c>
      <c r="N82" s="94" t="s">
        <v>138</v>
      </c>
      <c r="O82" s="84"/>
      <c r="P82" s="94" t="s">
        <v>71</v>
      </c>
      <c r="Q82" s="94" t="s">
        <v>71</v>
      </c>
      <c r="R82" s="10" t="s">
        <v>77</v>
      </c>
      <c r="S82" s="94" t="s">
        <v>78</v>
      </c>
      <c r="T82" s="84"/>
      <c r="U82" s="132" t="s">
        <v>77</v>
      </c>
      <c r="V82" s="94" t="s">
        <v>78</v>
      </c>
      <c r="W82" s="94" t="s">
        <v>80</v>
      </c>
      <c r="X82" s="94">
        <v>27</v>
      </c>
      <c r="Y82" s="133">
        <v>0.16</v>
      </c>
      <c r="Z82" s="94" t="s">
        <v>81</v>
      </c>
      <c r="AA82" s="77"/>
      <c r="AB82" s="40" t="s">
        <v>131</v>
      </c>
      <c r="AC82" s="96">
        <v>0.43048252567624729</v>
      </c>
      <c r="AD82" s="15" t="s">
        <v>175</v>
      </c>
      <c r="AE82" s="40" t="s">
        <v>209</v>
      </c>
      <c r="AF82" s="96">
        <v>0.31101224671891103</v>
      </c>
      <c r="AG82" s="10" t="s">
        <v>175</v>
      </c>
    </row>
    <row r="83" spans="4:33" x14ac:dyDescent="0.25">
      <c r="D83" s="10" t="s">
        <v>296</v>
      </c>
      <c r="E83" s="86">
        <v>53.751508999999999</v>
      </c>
      <c r="F83" s="87">
        <v>-0.62353128999999996</v>
      </c>
      <c r="G83" s="10" t="s">
        <v>297</v>
      </c>
      <c r="I83" s="85">
        <v>131.9</v>
      </c>
      <c r="J83" s="10" t="s">
        <v>74</v>
      </c>
      <c r="K83" s="88">
        <v>1.79423993577821E-2</v>
      </c>
      <c r="L83" s="10" t="s">
        <v>74</v>
      </c>
      <c r="M83" s="127">
        <v>0.75</v>
      </c>
      <c r="N83" s="94" t="s">
        <v>138</v>
      </c>
      <c r="O83" s="84"/>
      <c r="P83" s="94" t="s">
        <v>77</v>
      </c>
      <c r="Q83" s="94" t="s">
        <v>71</v>
      </c>
      <c r="R83" s="10" t="s">
        <v>77</v>
      </c>
      <c r="S83" s="94" t="s">
        <v>78</v>
      </c>
      <c r="T83" s="84"/>
      <c r="U83" s="132" t="s">
        <v>77</v>
      </c>
      <c r="V83" s="94" t="s">
        <v>78</v>
      </c>
      <c r="W83" s="94" t="s">
        <v>80</v>
      </c>
      <c r="X83" s="94">
        <v>27</v>
      </c>
      <c r="Y83" s="133">
        <v>0.82</v>
      </c>
      <c r="Z83" s="94" t="s">
        <v>81</v>
      </c>
      <c r="AA83" s="77"/>
      <c r="AB83" s="40" t="s">
        <v>129</v>
      </c>
      <c r="AC83" s="96">
        <v>0.89776667680433209</v>
      </c>
      <c r="AD83" s="15" t="s">
        <v>175</v>
      </c>
      <c r="AE83" s="40" t="s">
        <v>131</v>
      </c>
      <c r="AF83" s="96">
        <v>3.271426003855505E-2</v>
      </c>
      <c r="AG83" s="10" t="s">
        <v>175</v>
      </c>
    </row>
    <row r="84" spans="4:33" x14ac:dyDescent="0.25">
      <c r="D84" s="10" t="s">
        <v>298</v>
      </c>
      <c r="E84" s="86">
        <v>54.213437999999996</v>
      </c>
      <c r="F84" s="87">
        <v>-0.31971136</v>
      </c>
      <c r="G84" s="10" t="s">
        <v>299</v>
      </c>
      <c r="I84" s="85">
        <v>272</v>
      </c>
      <c r="J84" s="10" t="s">
        <v>74</v>
      </c>
      <c r="K84" s="88">
        <v>1.7842758034318298E-2</v>
      </c>
      <c r="L84" s="10" t="s">
        <v>74</v>
      </c>
      <c r="M84" s="127">
        <v>0.75</v>
      </c>
      <c r="N84" s="94" t="s">
        <v>76</v>
      </c>
      <c r="O84" s="84"/>
      <c r="P84" s="94" t="s">
        <v>77</v>
      </c>
      <c r="Q84" s="94" t="s">
        <v>71</v>
      </c>
      <c r="R84" s="10" t="s">
        <v>77</v>
      </c>
      <c r="S84" s="94" t="s">
        <v>78</v>
      </c>
      <c r="T84" s="84"/>
      <c r="U84" s="132" t="s">
        <v>77</v>
      </c>
      <c r="V84" s="94" t="s">
        <v>78</v>
      </c>
      <c r="W84" s="94" t="s">
        <v>80</v>
      </c>
      <c r="X84" s="94">
        <v>27</v>
      </c>
      <c r="Y84" s="133">
        <v>0.91</v>
      </c>
      <c r="Z84" s="94" t="s">
        <v>81</v>
      </c>
      <c r="AA84" s="77"/>
      <c r="AB84" s="40" t="s">
        <v>300</v>
      </c>
      <c r="AC84" s="96">
        <v>0.61264529448795191</v>
      </c>
      <c r="AD84" s="15" t="s">
        <v>175</v>
      </c>
      <c r="AE84" s="40" t="s">
        <v>129</v>
      </c>
      <c r="AF84" s="96">
        <v>0.31216752830577682</v>
      </c>
      <c r="AG84" s="10" t="s">
        <v>175</v>
      </c>
    </row>
    <row r="85" spans="4:33" x14ac:dyDescent="0.25">
      <c r="D85" s="10" t="s">
        <v>301</v>
      </c>
      <c r="E85" s="86">
        <v>54.107655000000001</v>
      </c>
      <c r="F85" s="87">
        <v>-0.12874126</v>
      </c>
      <c r="G85" s="10" t="s">
        <v>302</v>
      </c>
      <c r="I85" s="85">
        <v>63.7</v>
      </c>
      <c r="J85" s="10" t="s">
        <v>74</v>
      </c>
      <c r="K85" s="88">
        <v>3.880539095975271E-2</v>
      </c>
      <c r="L85" s="10" t="s">
        <v>74</v>
      </c>
      <c r="M85" s="127">
        <v>0.75</v>
      </c>
      <c r="N85" s="94" t="s">
        <v>96</v>
      </c>
      <c r="O85" s="84"/>
      <c r="P85" s="94" t="s">
        <v>77</v>
      </c>
      <c r="Q85" s="94" t="s">
        <v>71</v>
      </c>
      <c r="R85" s="10" t="s">
        <v>77</v>
      </c>
      <c r="S85" s="94" t="s">
        <v>78</v>
      </c>
      <c r="T85" s="84"/>
      <c r="U85" s="132" t="s">
        <v>77</v>
      </c>
      <c r="V85" s="94" t="s">
        <v>78</v>
      </c>
      <c r="W85" s="94" t="s">
        <v>221</v>
      </c>
      <c r="X85" s="94">
        <v>18</v>
      </c>
      <c r="Y85" s="133">
        <v>0.33</v>
      </c>
      <c r="Z85" s="94" t="s">
        <v>81</v>
      </c>
      <c r="AA85" s="77"/>
      <c r="AB85" s="40" t="s">
        <v>129</v>
      </c>
      <c r="AC85" s="96">
        <v>0.72276628737579385</v>
      </c>
      <c r="AD85" s="15" t="s">
        <v>175</v>
      </c>
      <c r="AE85" s="40" t="s">
        <v>239</v>
      </c>
      <c r="AF85" s="96">
        <v>0.25105589871205714</v>
      </c>
      <c r="AG85" s="10" t="s">
        <v>175</v>
      </c>
    </row>
    <row r="86" spans="4:33" x14ac:dyDescent="0.25">
      <c r="D86" s="10" t="s">
        <v>303</v>
      </c>
      <c r="E86" s="86">
        <v>54.209311</v>
      </c>
      <c r="F86" s="87">
        <v>-0.38001961000000001</v>
      </c>
      <c r="G86" s="10" t="s">
        <v>304</v>
      </c>
      <c r="I86" s="85">
        <v>57.7</v>
      </c>
      <c r="J86" s="10" t="s">
        <v>74</v>
      </c>
      <c r="K86" s="88">
        <v>1.6193623421403187E-2</v>
      </c>
      <c r="L86" s="10" t="s">
        <v>74</v>
      </c>
      <c r="M86" s="127">
        <v>0.75</v>
      </c>
      <c r="N86" s="94" t="s">
        <v>138</v>
      </c>
      <c r="O86" s="84"/>
      <c r="P86" s="94" t="s">
        <v>77</v>
      </c>
      <c r="Q86" s="94" t="s">
        <v>77</v>
      </c>
      <c r="R86" s="10" t="s">
        <v>77</v>
      </c>
      <c r="S86" s="94" t="s">
        <v>78</v>
      </c>
      <c r="T86" s="84"/>
      <c r="U86" s="132" t="s">
        <v>77</v>
      </c>
      <c r="V86" s="94" t="s">
        <v>78</v>
      </c>
      <c r="W86" s="94" t="s">
        <v>221</v>
      </c>
      <c r="X86" s="94">
        <v>18</v>
      </c>
      <c r="Y86" s="133">
        <v>0.46</v>
      </c>
      <c r="Z86" s="94" t="s">
        <v>81</v>
      </c>
      <c r="AA86" s="77"/>
      <c r="AB86" s="40" t="s">
        <v>129</v>
      </c>
      <c r="AC86" s="96">
        <v>0.5994628398123184</v>
      </c>
      <c r="AD86" s="15" t="s">
        <v>175</v>
      </c>
      <c r="AE86" s="40" t="s">
        <v>239</v>
      </c>
      <c r="AF86" s="96">
        <v>0.29037204892762597</v>
      </c>
      <c r="AG86" s="10" t="s">
        <v>175</v>
      </c>
    </row>
    <row r="87" spans="4:33" x14ac:dyDescent="0.25">
      <c r="D87" s="10" t="s">
        <v>305</v>
      </c>
      <c r="E87" s="86">
        <v>53.753439</v>
      </c>
      <c r="F87" s="87">
        <v>-1.3713556</v>
      </c>
      <c r="G87" s="10" t="s">
        <v>306</v>
      </c>
      <c r="I87" s="85">
        <v>1060.8</v>
      </c>
      <c r="J87" s="10" t="s">
        <v>74</v>
      </c>
      <c r="K87" s="88">
        <v>3.6953387245948793E-2</v>
      </c>
      <c r="L87" s="10" t="s">
        <v>74</v>
      </c>
      <c r="M87" s="127">
        <v>0.75</v>
      </c>
      <c r="N87" s="94" t="s">
        <v>76</v>
      </c>
      <c r="O87" s="84"/>
      <c r="P87" s="94" t="s">
        <v>71</v>
      </c>
      <c r="Q87" s="94" t="s">
        <v>71</v>
      </c>
      <c r="R87" s="10" t="s">
        <v>77</v>
      </c>
      <c r="S87" s="94" t="s">
        <v>78</v>
      </c>
      <c r="T87" s="84"/>
      <c r="U87" s="132" t="s">
        <v>77</v>
      </c>
      <c r="V87" s="94" t="s">
        <v>78</v>
      </c>
      <c r="W87" s="94" t="s">
        <v>290</v>
      </c>
      <c r="X87" s="94">
        <v>27</v>
      </c>
      <c r="Y87" s="133">
        <v>2.8</v>
      </c>
      <c r="Z87" s="94" t="s">
        <v>81</v>
      </c>
      <c r="AA87" s="77"/>
      <c r="AB87" s="40" t="s">
        <v>131</v>
      </c>
      <c r="AC87" s="96">
        <v>0.46754489449684117</v>
      </c>
      <c r="AD87" s="15" t="s">
        <v>175</v>
      </c>
      <c r="AE87" s="40" t="s">
        <v>141</v>
      </c>
      <c r="AF87" s="96">
        <v>0.2285958408100302</v>
      </c>
      <c r="AG87" s="10" t="s">
        <v>175</v>
      </c>
    </row>
    <row r="88" spans="4:33" x14ac:dyDescent="0.25">
      <c r="D88" s="10" t="s">
        <v>307</v>
      </c>
      <c r="E88" s="86">
        <v>53.726557</v>
      </c>
      <c r="F88" s="87">
        <v>-0.72523296000000004</v>
      </c>
      <c r="G88" s="10" t="s">
        <v>308</v>
      </c>
      <c r="I88" s="85">
        <v>58.3</v>
      </c>
      <c r="J88" s="10" t="s">
        <v>74</v>
      </c>
      <c r="K88" s="88">
        <v>1.8639373197569972E-2</v>
      </c>
      <c r="L88" s="10" t="s">
        <v>74</v>
      </c>
      <c r="M88" s="127">
        <v>0.75</v>
      </c>
      <c r="N88" s="94" t="s">
        <v>138</v>
      </c>
      <c r="O88" s="84"/>
      <c r="P88" s="94" t="s">
        <v>71</v>
      </c>
      <c r="Q88" s="94" t="s">
        <v>77</v>
      </c>
      <c r="R88" s="10" t="s">
        <v>77</v>
      </c>
      <c r="S88" s="94" t="s">
        <v>78</v>
      </c>
      <c r="T88" s="84"/>
      <c r="U88" s="132" t="s">
        <v>77</v>
      </c>
      <c r="V88" s="94" t="s">
        <v>78</v>
      </c>
      <c r="W88" s="94" t="s">
        <v>80</v>
      </c>
      <c r="X88" s="94">
        <v>27</v>
      </c>
      <c r="Y88" s="133">
        <v>0.2</v>
      </c>
      <c r="Z88" s="94" t="s">
        <v>81</v>
      </c>
      <c r="AA88" s="77"/>
      <c r="AB88" s="40" t="s">
        <v>129</v>
      </c>
      <c r="AC88" s="96">
        <v>0.95385555183792536</v>
      </c>
      <c r="AD88" s="15" t="s">
        <v>175</v>
      </c>
      <c r="AE88" s="40" t="s">
        <v>189</v>
      </c>
      <c r="AF88" s="96">
        <v>1.7963839544319345E-2</v>
      </c>
      <c r="AG88" s="10" t="s">
        <v>175</v>
      </c>
    </row>
    <row r="89" spans="4:33" x14ac:dyDescent="0.25">
      <c r="D89" s="10" t="s">
        <v>309</v>
      </c>
      <c r="E89" s="86">
        <v>54.063015999999998</v>
      </c>
      <c r="F89" s="87">
        <v>-1.9906906</v>
      </c>
      <c r="G89" s="10" t="s">
        <v>310</v>
      </c>
      <c r="I89" s="85">
        <v>60.7</v>
      </c>
      <c r="J89" s="10" t="s">
        <v>74</v>
      </c>
      <c r="K89" s="88">
        <v>2.1554826110873948E-2</v>
      </c>
      <c r="L89" s="10" t="s">
        <v>74</v>
      </c>
      <c r="M89" s="127">
        <v>0.75</v>
      </c>
      <c r="N89" s="94" t="s">
        <v>96</v>
      </c>
      <c r="O89" s="84"/>
      <c r="P89" s="94" t="s">
        <v>71</v>
      </c>
      <c r="Q89" s="94" t="s">
        <v>71</v>
      </c>
      <c r="R89" s="10" t="s">
        <v>77</v>
      </c>
      <c r="S89" s="94" t="s">
        <v>78</v>
      </c>
      <c r="T89" s="84"/>
      <c r="U89" s="132" t="s">
        <v>77</v>
      </c>
      <c r="V89" s="94" t="s">
        <v>78</v>
      </c>
      <c r="W89" s="94" t="s">
        <v>80</v>
      </c>
      <c r="X89" s="94">
        <v>14</v>
      </c>
      <c r="Y89" s="133">
        <v>0.43</v>
      </c>
      <c r="Z89" s="94" t="s">
        <v>81</v>
      </c>
      <c r="AA89" s="77"/>
      <c r="AB89" s="40" t="s">
        <v>278</v>
      </c>
      <c r="AC89" s="96">
        <v>0.93459516208933402</v>
      </c>
      <c r="AD89" s="15" t="s">
        <v>175</v>
      </c>
      <c r="AE89" s="40" t="s">
        <v>196</v>
      </c>
      <c r="AF89" s="96">
        <v>5.1808496137390546E-2</v>
      </c>
      <c r="AG89" s="10" t="s">
        <v>175</v>
      </c>
    </row>
    <row r="90" spans="4:33" x14ac:dyDescent="0.25">
      <c r="D90" s="10" t="s">
        <v>311</v>
      </c>
      <c r="E90" s="86">
        <v>53.581062000000003</v>
      </c>
      <c r="F90" s="87">
        <v>-1.3942148999999999</v>
      </c>
      <c r="G90" s="10" t="s">
        <v>312</v>
      </c>
      <c r="I90" s="85">
        <v>203.7</v>
      </c>
      <c r="J90" s="10" t="s">
        <v>74</v>
      </c>
      <c r="K90" s="88">
        <v>3.9663774308411677E-2</v>
      </c>
      <c r="L90" s="10" t="s">
        <v>74</v>
      </c>
      <c r="M90" s="127">
        <v>0.75</v>
      </c>
      <c r="N90" s="94" t="s">
        <v>138</v>
      </c>
      <c r="O90" s="84"/>
      <c r="P90" s="94" t="s">
        <v>77</v>
      </c>
      <c r="Q90" s="94" t="s">
        <v>71</v>
      </c>
      <c r="R90" s="10" t="s">
        <v>77</v>
      </c>
      <c r="S90" s="94" t="s">
        <v>78</v>
      </c>
      <c r="T90" s="84"/>
      <c r="U90" s="132" t="s">
        <v>77</v>
      </c>
      <c r="V90" s="94" t="s">
        <v>78</v>
      </c>
      <c r="W90" s="94" t="s">
        <v>238</v>
      </c>
      <c r="X90" s="94">
        <v>18</v>
      </c>
      <c r="Y90" s="133">
        <v>0.62</v>
      </c>
      <c r="Z90" s="94" t="s">
        <v>81</v>
      </c>
      <c r="AA90" s="77"/>
      <c r="AB90" s="40" t="s">
        <v>261</v>
      </c>
      <c r="AC90" s="96">
        <v>0.2852064567691881</v>
      </c>
      <c r="AD90" s="15" t="s">
        <v>175</v>
      </c>
      <c r="AE90" s="40" t="s">
        <v>244</v>
      </c>
      <c r="AF90" s="96">
        <v>0.24576933882570426</v>
      </c>
      <c r="AG90" s="10" t="s">
        <v>175</v>
      </c>
    </row>
    <row r="91" spans="4:33" x14ac:dyDescent="0.25">
      <c r="D91" s="10" t="s">
        <v>313</v>
      </c>
      <c r="E91" s="86">
        <v>53.776121000000003</v>
      </c>
      <c r="F91" s="87">
        <v>-1.1491690000000001</v>
      </c>
      <c r="G91" s="10" t="s">
        <v>314</v>
      </c>
      <c r="I91" s="85">
        <v>80.2</v>
      </c>
      <c r="J91" s="10" t="s">
        <v>74</v>
      </c>
      <c r="K91" s="88">
        <v>3.1602995200854231E-2</v>
      </c>
      <c r="L91" s="10" t="s">
        <v>74</v>
      </c>
      <c r="M91" s="127">
        <v>0.75</v>
      </c>
      <c r="N91" s="94" t="s">
        <v>138</v>
      </c>
      <c r="O91" s="84"/>
      <c r="P91" s="94" t="s">
        <v>77</v>
      </c>
      <c r="Q91" s="94" t="s">
        <v>77</v>
      </c>
      <c r="R91" s="10" t="s">
        <v>77</v>
      </c>
      <c r="S91" s="94" t="s">
        <v>78</v>
      </c>
      <c r="T91" s="84"/>
      <c r="U91" s="132" t="s">
        <v>77</v>
      </c>
      <c r="V91" s="94" t="s">
        <v>78</v>
      </c>
      <c r="W91" s="94" t="s">
        <v>80</v>
      </c>
      <c r="X91" s="94">
        <v>18</v>
      </c>
      <c r="Y91" s="133">
        <v>0.35</v>
      </c>
      <c r="Z91" s="94" t="s">
        <v>81</v>
      </c>
      <c r="AA91" s="77"/>
      <c r="AB91" s="40" t="s">
        <v>131</v>
      </c>
      <c r="AC91" s="96">
        <v>0.47075526252870892</v>
      </c>
      <c r="AD91" s="15" t="s">
        <v>175</v>
      </c>
      <c r="AE91" s="40" t="s">
        <v>189</v>
      </c>
      <c r="AF91" s="96">
        <v>0.30159918089744492</v>
      </c>
      <c r="AG91" s="10" t="s">
        <v>175</v>
      </c>
    </row>
    <row r="92" spans="4:33" x14ac:dyDescent="0.25">
      <c r="D92" s="10" t="s">
        <v>315</v>
      </c>
      <c r="E92" s="86">
        <v>53.516120000000001</v>
      </c>
      <c r="F92" s="87">
        <v>-1.2672532000000001</v>
      </c>
      <c r="G92" s="10" t="s">
        <v>316</v>
      </c>
      <c r="I92" s="85">
        <v>15.1</v>
      </c>
      <c r="J92" s="10" t="s">
        <v>74</v>
      </c>
      <c r="K92" s="88">
        <v>1.3260382396306161E-2</v>
      </c>
      <c r="L92" s="10" t="s">
        <v>74</v>
      </c>
      <c r="M92" s="127">
        <v>0.75</v>
      </c>
      <c r="N92" s="94" t="s">
        <v>138</v>
      </c>
      <c r="O92" s="84"/>
      <c r="P92" s="94" t="s">
        <v>71</v>
      </c>
      <c r="Q92" s="94" t="s">
        <v>71</v>
      </c>
      <c r="R92" s="10" t="s">
        <v>77</v>
      </c>
      <c r="S92" s="94" t="s">
        <v>78</v>
      </c>
      <c r="T92" s="84"/>
      <c r="U92" s="132" t="s">
        <v>77</v>
      </c>
      <c r="V92" s="94" t="s">
        <v>78</v>
      </c>
      <c r="W92" s="94" t="s">
        <v>221</v>
      </c>
      <c r="X92" s="94">
        <v>14</v>
      </c>
      <c r="Y92" s="133">
        <v>0.28000000000000003</v>
      </c>
      <c r="Z92" s="94" t="s">
        <v>81</v>
      </c>
      <c r="AA92" s="77"/>
      <c r="AB92" s="40" t="s">
        <v>209</v>
      </c>
      <c r="AC92" s="96">
        <v>0.32889924445806556</v>
      </c>
      <c r="AD92" s="15" t="s">
        <v>175</v>
      </c>
      <c r="AE92" s="40" t="s">
        <v>261</v>
      </c>
      <c r="AF92" s="96">
        <v>0.15306733450243573</v>
      </c>
      <c r="AG92" s="10" t="s">
        <v>175</v>
      </c>
    </row>
    <row r="93" spans="4:33" x14ac:dyDescent="0.25">
      <c r="D93" s="10" t="s">
        <v>317</v>
      </c>
      <c r="E93" s="86">
        <v>54.015732</v>
      </c>
      <c r="F93" s="87">
        <v>-1.5393876</v>
      </c>
      <c r="G93" s="10" t="s">
        <v>318</v>
      </c>
      <c r="I93" s="85">
        <v>933.1</v>
      </c>
      <c r="J93" s="10" t="s">
        <v>74</v>
      </c>
      <c r="K93" s="88">
        <v>3.5292355632947789E-2</v>
      </c>
      <c r="L93" s="10" t="s">
        <v>74</v>
      </c>
      <c r="M93" s="127">
        <v>0.75</v>
      </c>
      <c r="N93" s="94" t="s">
        <v>138</v>
      </c>
      <c r="O93" s="103"/>
      <c r="P93" s="94" t="s">
        <v>71</v>
      </c>
      <c r="Q93" s="94" t="s">
        <v>71</v>
      </c>
      <c r="R93" s="10" t="s">
        <v>77</v>
      </c>
      <c r="S93" s="94" t="s">
        <v>78</v>
      </c>
      <c r="T93" s="84"/>
      <c r="U93" s="132" t="s">
        <v>77</v>
      </c>
      <c r="V93" s="94" t="s">
        <v>78</v>
      </c>
      <c r="W93" s="94" t="s">
        <v>319</v>
      </c>
      <c r="X93" s="94">
        <v>27</v>
      </c>
      <c r="Y93" s="133">
        <v>2.0299999999999998</v>
      </c>
      <c r="Z93" s="94" t="s">
        <v>81</v>
      </c>
      <c r="AA93" s="77"/>
      <c r="AB93" s="40" t="s">
        <v>135</v>
      </c>
      <c r="AC93" s="96">
        <v>0.74775310952489882</v>
      </c>
      <c r="AD93" s="15" t="s">
        <v>175</v>
      </c>
      <c r="AE93" s="40" t="s">
        <v>131</v>
      </c>
      <c r="AF93" s="96">
        <v>0.19533389895210085</v>
      </c>
      <c r="AG93" s="10" t="s">
        <v>175</v>
      </c>
    </row>
    <row r="94" spans="4:33" x14ac:dyDescent="0.25">
      <c r="D94" s="10" t="s">
        <v>320</v>
      </c>
      <c r="E94" s="86">
        <v>54.307307000000002</v>
      </c>
      <c r="F94" s="87">
        <v>-2.1941174000000001</v>
      </c>
      <c r="G94" s="10" t="s">
        <v>321</v>
      </c>
      <c r="I94" s="85">
        <v>24.1</v>
      </c>
      <c r="J94" s="10" t="s">
        <v>74</v>
      </c>
      <c r="K94" s="88">
        <v>1.2873181953807437E-2</v>
      </c>
      <c r="L94" s="10" t="s">
        <v>74</v>
      </c>
      <c r="M94" s="127">
        <v>0.75</v>
      </c>
      <c r="N94" s="94" t="s">
        <v>138</v>
      </c>
      <c r="O94" s="103"/>
      <c r="P94" s="94" t="s">
        <v>71</v>
      </c>
      <c r="Q94" s="94" t="s">
        <v>71</v>
      </c>
      <c r="R94" s="10" t="s">
        <v>77</v>
      </c>
      <c r="S94" s="94" t="s">
        <v>78</v>
      </c>
      <c r="T94" s="84"/>
      <c r="U94" s="132" t="s">
        <v>77</v>
      </c>
      <c r="V94" s="94" t="s">
        <v>78</v>
      </c>
      <c r="W94" s="94" t="s">
        <v>238</v>
      </c>
      <c r="X94" s="94">
        <v>18</v>
      </c>
      <c r="Y94" s="133">
        <v>0.28999999999999998</v>
      </c>
      <c r="Z94" s="94" t="s">
        <v>81</v>
      </c>
      <c r="AA94" s="77"/>
      <c r="AB94" s="40" t="s">
        <v>195</v>
      </c>
      <c r="AC94" s="96">
        <v>0.98879405034911949</v>
      </c>
      <c r="AD94" s="15" t="s">
        <v>175</v>
      </c>
      <c r="AE94" s="40" t="s">
        <v>196</v>
      </c>
      <c r="AF94" s="96">
        <v>1.1205949650880509E-2</v>
      </c>
      <c r="AG94" s="10" t="s">
        <v>175</v>
      </c>
    </row>
    <row r="95" spans="4:33" x14ac:dyDescent="0.25">
      <c r="D95" s="10" t="s">
        <v>322</v>
      </c>
      <c r="E95" s="86">
        <v>54.046517999999999</v>
      </c>
      <c r="F95" s="87">
        <v>-1.0137001999999999</v>
      </c>
      <c r="G95" s="10" t="s">
        <v>323</v>
      </c>
      <c r="I95" s="85">
        <v>347.3</v>
      </c>
      <c r="J95" s="10" t="s">
        <v>74</v>
      </c>
      <c r="K95" s="88">
        <v>3.86317494869221E-2</v>
      </c>
      <c r="L95" s="10" t="s">
        <v>74</v>
      </c>
      <c r="M95" s="127">
        <v>0.75</v>
      </c>
      <c r="N95" s="94" t="s">
        <v>170</v>
      </c>
      <c r="O95" s="84"/>
      <c r="P95" s="94" t="s">
        <v>77</v>
      </c>
      <c r="Q95" s="94" t="s">
        <v>71</v>
      </c>
      <c r="R95" s="10" t="s">
        <v>77</v>
      </c>
      <c r="S95" s="94" t="s">
        <v>78</v>
      </c>
      <c r="T95" s="84"/>
      <c r="U95" s="132" t="s">
        <v>77</v>
      </c>
      <c r="V95" s="94" t="s">
        <v>78</v>
      </c>
      <c r="W95" s="94" t="s">
        <v>324</v>
      </c>
      <c r="X95" s="94">
        <v>27</v>
      </c>
      <c r="Y95" s="133">
        <v>0.85</v>
      </c>
      <c r="Z95" s="94" t="s">
        <v>81</v>
      </c>
      <c r="AA95" s="77"/>
      <c r="AB95" s="40" t="s">
        <v>189</v>
      </c>
      <c r="AC95" s="96">
        <v>0.45579993531226365</v>
      </c>
      <c r="AD95" s="15" t="s">
        <v>175</v>
      </c>
      <c r="AE95" s="40" t="s">
        <v>131</v>
      </c>
      <c r="AF95" s="96">
        <v>0.3186275281061528</v>
      </c>
      <c r="AG95" s="10" t="s">
        <v>175</v>
      </c>
    </row>
    <row r="96" spans="4:33" x14ac:dyDescent="0.25">
      <c r="D96" s="10" t="s">
        <v>325</v>
      </c>
      <c r="E96" s="86">
        <v>53.716659</v>
      </c>
      <c r="F96" s="87">
        <v>-0.21412665</v>
      </c>
      <c r="G96" s="10" t="s">
        <v>326</v>
      </c>
      <c r="I96" s="85">
        <v>88.9</v>
      </c>
      <c r="J96" s="10" t="s">
        <v>74</v>
      </c>
      <c r="K96" s="88">
        <v>1.6380784628878448E-2</v>
      </c>
      <c r="L96" s="10" t="s">
        <v>74</v>
      </c>
      <c r="M96" s="127">
        <v>0.75</v>
      </c>
      <c r="N96" s="94" t="s">
        <v>138</v>
      </c>
      <c r="O96" s="84"/>
      <c r="P96" s="94" t="s">
        <v>71</v>
      </c>
      <c r="Q96" s="94" t="s">
        <v>71</v>
      </c>
      <c r="R96" s="10" t="s">
        <v>77</v>
      </c>
      <c r="S96" s="94" t="s">
        <v>78</v>
      </c>
      <c r="T96" s="84"/>
      <c r="U96" s="132" t="s">
        <v>77</v>
      </c>
      <c r="V96" s="94" t="s">
        <v>78</v>
      </c>
      <c r="W96" s="94" t="s">
        <v>80</v>
      </c>
      <c r="X96" s="94">
        <v>27</v>
      </c>
      <c r="Y96" s="133">
        <v>0.51</v>
      </c>
      <c r="Z96" s="94" t="s">
        <v>81</v>
      </c>
      <c r="AA96" s="77"/>
      <c r="AB96" s="40" t="s">
        <v>129</v>
      </c>
      <c r="AC96" s="96">
        <v>0.98274485268068634</v>
      </c>
      <c r="AD96" s="15" t="s">
        <v>175</v>
      </c>
      <c r="AE96" s="40" t="s">
        <v>131</v>
      </c>
      <c r="AF96" s="96">
        <v>1.1115856524006495E-2</v>
      </c>
      <c r="AG96" s="10" t="s">
        <v>175</v>
      </c>
    </row>
    <row r="97" spans="4:33" x14ac:dyDescent="0.25">
      <c r="D97" s="10" t="s">
        <v>327</v>
      </c>
      <c r="E97" s="86">
        <v>53.763171999999997</v>
      </c>
      <c r="F97" s="87">
        <v>-0.98445892000000002</v>
      </c>
      <c r="G97" s="10" t="s">
        <v>328</v>
      </c>
      <c r="I97" s="85">
        <v>31.4</v>
      </c>
      <c r="J97" s="10" t="s">
        <v>74</v>
      </c>
      <c r="K97" s="88">
        <v>2.1129655175305399E-2</v>
      </c>
      <c r="L97" s="10" t="s">
        <v>74</v>
      </c>
      <c r="M97" s="127">
        <v>0.75</v>
      </c>
      <c r="N97" s="94" t="s">
        <v>138</v>
      </c>
      <c r="O97" s="84"/>
      <c r="P97" s="94" t="s">
        <v>71</v>
      </c>
      <c r="Q97" s="94" t="s">
        <v>77</v>
      </c>
      <c r="R97" s="10" t="s">
        <v>77</v>
      </c>
      <c r="S97" s="94" t="s">
        <v>78</v>
      </c>
      <c r="T97" s="84"/>
      <c r="U97" s="132" t="s">
        <v>77</v>
      </c>
      <c r="V97" s="94" t="s">
        <v>78</v>
      </c>
      <c r="W97" s="94" t="s">
        <v>324</v>
      </c>
      <c r="X97" s="94">
        <v>18</v>
      </c>
      <c r="Y97" s="133">
        <v>0.16</v>
      </c>
      <c r="Z97" s="94" t="s">
        <v>81</v>
      </c>
      <c r="AA97" s="77"/>
      <c r="AB97" s="40" t="s">
        <v>189</v>
      </c>
      <c r="AC97" s="96">
        <v>0.44314729871284314</v>
      </c>
      <c r="AD97" s="15" t="s">
        <v>175</v>
      </c>
      <c r="AE97" s="40" t="s">
        <v>129</v>
      </c>
      <c r="AF97" s="96">
        <v>0.23908368551912001</v>
      </c>
      <c r="AG97" s="10" t="s">
        <v>175</v>
      </c>
    </row>
    <row r="98" spans="4:33" x14ac:dyDescent="0.25">
      <c r="D98" s="10" t="s">
        <v>329</v>
      </c>
      <c r="E98" s="86">
        <v>53.711886</v>
      </c>
      <c r="F98" s="87">
        <v>-1.9289963999999999</v>
      </c>
      <c r="G98" s="10" t="s">
        <v>330</v>
      </c>
      <c r="I98" s="85">
        <v>155.19999999999999</v>
      </c>
      <c r="J98" s="10" t="s">
        <v>74</v>
      </c>
      <c r="K98" s="88">
        <v>2.2049933559165118E-2</v>
      </c>
      <c r="L98" s="10" t="s">
        <v>74</v>
      </c>
      <c r="M98" s="127">
        <v>0.75</v>
      </c>
      <c r="N98" s="94" t="s">
        <v>138</v>
      </c>
      <c r="O98" s="84"/>
      <c r="P98" s="94" t="s">
        <v>71</v>
      </c>
      <c r="Q98" s="94" t="s">
        <v>71</v>
      </c>
      <c r="R98" s="10" t="s">
        <v>77</v>
      </c>
      <c r="S98" s="94" t="s">
        <v>78</v>
      </c>
      <c r="T98" s="84"/>
      <c r="U98" s="132" t="s">
        <v>77</v>
      </c>
      <c r="V98" s="94" t="s">
        <v>78</v>
      </c>
      <c r="W98" s="94" t="s">
        <v>80</v>
      </c>
      <c r="X98" s="94">
        <v>18</v>
      </c>
      <c r="Y98" s="133">
        <v>0.78</v>
      </c>
      <c r="Z98" s="94" t="s">
        <v>81</v>
      </c>
      <c r="AA98" s="77"/>
      <c r="AB98" s="40" t="s">
        <v>141</v>
      </c>
      <c r="AC98" s="96">
        <v>0.54681357786133578</v>
      </c>
      <c r="AD98" s="15" t="s">
        <v>175</v>
      </c>
      <c r="AE98" s="40" t="s">
        <v>293</v>
      </c>
      <c r="AF98" s="96">
        <v>0.38572081158806787</v>
      </c>
      <c r="AG98" s="10" t="s">
        <v>175</v>
      </c>
    </row>
    <row r="99" spans="4:33" x14ac:dyDescent="0.25">
      <c r="D99" s="10" t="s">
        <v>331</v>
      </c>
      <c r="E99" s="86">
        <v>54.546979999999998</v>
      </c>
      <c r="F99" s="87">
        <v>-0.78855995000000001</v>
      </c>
      <c r="G99" s="10" t="s">
        <v>332</v>
      </c>
      <c r="I99" s="85">
        <v>67.5</v>
      </c>
      <c r="J99" s="10" t="s">
        <v>74</v>
      </c>
      <c r="K99" s="88">
        <v>2.1422126754004428E-2</v>
      </c>
      <c r="L99" s="10" t="s">
        <v>74</v>
      </c>
      <c r="M99" s="127">
        <v>0.75</v>
      </c>
      <c r="N99" s="94" t="s">
        <v>76</v>
      </c>
      <c r="O99" s="84"/>
      <c r="P99" s="94" t="s">
        <v>77</v>
      </c>
      <c r="Q99" s="94" t="s">
        <v>71</v>
      </c>
      <c r="R99" s="10" t="s">
        <v>77</v>
      </c>
      <c r="S99" s="94" t="s">
        <v>78</v>
      </c>
      <c r="T99" s="84"/>
      <c r="U99" s="132" t="s">
        <v>77</v>
      </c>
      <c r="V99" s="94" t="s">
        <v>78</v>
      </c>
      <c r="W99" s="94" t="s">
        <v>80</v>
      </c>
      <c r="X99" s="94">
        <v>27</v>
      </c>
      <c r="Y99" s="133">
        <v>0</v>
      </c>
      <c r="Z99" s="94" t="s">
        <v>81</v>
      </c>
      <c r="AA99" s="77"/>
      <c r="AB99" s="40" t="s">
        <v>333</v>
      </c>
      <c r="AC99" s="96">
        <v>0.98654153452497872</v>
      </c>
      <c r="AD99" s="15" t="s">
        <v>175</v>
      </c>
      <c r="AE99" s="40" t="s">
        <v>334</v>
      </c>
      <c r="AF99" s="96">
        <v>1.3458465475021159E-2</v>
      </c>
      <c r="AG99" s="10" t="s">
        <v>175</v>
      </c>
    </row>
    <row r="100" spans="4:33" x14ac:dyDescent="0.25">
      <c r="D100" s="10" t="s">
        <v>335</v>
      </c>
      <c r="E100" s="86">
        <v>53.828294</v>
      </c>
      <c r="F100" s="87">
        <v>-0.79156698000000003</v>
      </c>
      <c r="G100" s="10" t="s">
        <v>336</v>
      </c>
      <c r="I100" s="85">
        <v>37.4</v>
      </c>
      <c r="J100" s="10" t="s">
        <v>74</v>
      </c>
      <c r="K100" s="88">
        <v>2.6235795030881307E-2</v>
      </c>
      <c r="L100" s="10" t="s">
        <v>74</v>
      </c>
      <c r="M100" s="127">
        <v>0.75</v>
      </c>
      <c r="N100" s="94" t="s">
        <v>138</v>
      </c>
      <c r="O100" s="84"/>
      <c r="P100" s="94" t="s">
        <v>71</v>
      </c>
      <c r="Q100" s="94" t="s">
        <v>77</v>
      </c>
      <c r="R100" s="10" t="s">
        <v>77</v>
      </c>
      <c r="S100" s="94" t="s">
        <v>78</v>
      </c>
      <c r="T100" s="84"/>
      <c r="U100" s="132" t="s">
        <v>77</v>
      </c>
      <c r="V100" s="94" t="s">
        <v>78</v>
      </c>
      <c r="W100" s="94" t="s">
        <v>221</v>
      </c>
      <c r="X100" s="94">
        <v>18</v>
      </c>
      <c r="Y100" s="133">
        <v>0.28000000000000003</v>
      </c>
      <c r="Z100" s="94" t="s">
        <v>81</v>
      </c>
      <c r="AA100" s="77"/>
      <c r="AB100" s="40" t="s">
        <v>189</v>
      </c>
      <c r="AC100" s="96">
        <v>0.47121654462401785</v>
      </c>
      <c r="AD100" s="15" t="s">
        <v>175</v>
      </c>
      <c r="AE100" s="40" t="s">
        <v>129</v>
      </c>
      <c r="AF100" s="96">
        <v>0.40211349657520123</v>
      </c>
      <c r="AG100" s="10" t="s">
        <v>175</v>
      </c>
    </row>
    <row r="101" spans="4:33" x14ac:dyDescent="0.25">
      <c r="D101" s="10" t="s">
        <v>337</v>
      </c>
      <c r="E101" s="86">
        <v>53.652743999999998</v>
      </c>
      <c r="F101" s="87">
        <v>-1.5465434</v>
      </c>
      <c r="G101" s="10" t="s">
        <v>338</v>
      </c>
      <c r="I101" s="85">
        <v>173.1</v>
      </c>
      <c r="J101" s="10" t="s">
        <v>74</v>
      </c>
      <c r="K101" s="88">
        <v>4.2763031277934307E-2</v>
      </c>
      <c r="L101" s="10" t="s">
        <v>74</v>
      </c>
      <c r="M101" s="127">
        <v>0.75</v>
      </c>
      <c r="N101" s="94" t="s">
        <v>138</v>
      </c>
      <c r="O101" s="84"/>
      <c r="P101" s="94" t="s">
        <v>77</v>
      </c>
      <c r="Q101" s="94" t="s">
        <v>71</v>
      </c>
      <c r="R101" s="10" t="s">
        <v>77</v>
      </c>
      <c r="S101" s="94" t="s">
        <v>78</v>
      </c>
      <c r="T101" s="84"/>
      <c r="U101" s="132" t="s">
        <v>77</v>
      </c>
      <c r="V101" s="94" t="s">
        <v>78</v>
      </c>
      <c r="W101" s="94" t="s">
        <v>80</v>
      </c>
      <c r="X101" s="94">
        <v>18</v>
      </c>
      <c r="Y101" s="133">
        <v>0.59</v>
      </c>
      <c r="Z101" s="94" t="s">
        <v>81</v>
      </c>
      <c r="AA101" s="77"/>
      <c r="AB101" s="40" t="s">
        <v>244</v>
      </c>
      <c r="AC101" s="96">
        <v>0.43899645204436016</v>
      </c>
      <c r="AD101" s="15" t="s">
        <v>175</v>
      </c>
      <c r="AE101" s="40" t="s">
        <v>213</v>
      </c>
      <c r="AF101" s="96">
        <v>0.19687120043266382</v>
      </c>
      <c r="AG101" s="10" t="s">
        <v>175</v>
      </c>
    </row>
    <row r="102" spans="4:33" x14ac:dyDescent="0.25">
      <c r="D102" s="10" t="s">
        <v>339</v>
      </c>
      <c r="E102" s="86">
        <v>53.880743000000002</v>
      </c>
      <c r="F102" s="87">
        <v>-0.15958138999999999</v>
      </c>
      <c r="G102" s="10" t="s">
        <v>340</v>
      </c>
      <c r="I102" s="85">
        <v>181</v>
      </c>
      <c r="J102" s="10" t="s">
        <v>74</v>
      </c>
      <c r="K102" s="88">
        <v>2.933845991139275E-2</v>
      </c>
      <c r="L102" s="10" t="s">
        <v>74</v>
      </c>
      <c r="M102" s="127">
        <v>0.75</v>
      </c>
      <c r="N102" s="94" t="s">
        <v>76</v>
      </c>
      <c r="O102" s="84"/>
      <c r="P102" s="94" t="s">
        <v>77</v>
      </c>
      <c r="Q102" s="94" t="s">
        <v>71</v>
      </c>
      <c r="R102" s="10" t="s">
        <v>77</v>
      </c>
      <c r="S102" s="94" t="s">
        <v>78</v>
      </c>
      <c r="T102" s="84"/>
      <c r="U102" s="132" t="s">
        <v>77</v>
      </c>
      <c r="V102" s="94" t="s">
        <v>78</v>
      </c>
      <c r="W102" s="94" t="s">
        <v>80</v>
      </c>
      <c r="X102" s="94">
        <v>27</v>
      </c>
      <c r="Y102" s="133">
        <v>0.71</v>
      </c>
      <c r="Z102" s="94" t="s">
        <v>81</v>
      </c>
      <c r="AA102" s="77"/>
      <c r="AB102" s="40" t="s">
        <v>129</v>
      </c>
      <c r="AC102" s="96">
        <v>0.96829865202493925</v>
      </c>
      <c r="AD102" s="15" t="s">
        <v>175</v>
      </c>
      <c r="AE102" s="40" t="s">
        <v>189</v>
      </c>
      <c r="AF102" s="96">
        <v>1.3694557014640556E-2</v>
      </c>
      <c r="AG102" s="10" t="s">
        <v>175</v>
      </c>
    </row>
    <row r="103" spans="4:33" x14ac:dyDescent="0.25">
      <c r="D103" s="10" t="s">
        <v>341</v>
      </c>
      <c r="E103" s="86">
        <v>53.733446999999998</v>
      </c>
      <c r="F103" s="87">
        <v>-0.85853444999999995</v>
      </c>
      <c r="G103" s="10" t="s">
        <v>342</v>
      </c>
      <c r="I103" s="85">
        <v>99.3</v>
      </c>
      <c r="J103" s="10" t="s">
        <v>74</v>
      </c>
      <c r="K103" s="88">
        <v>3.5504303261991582E-2</v>
      </c>
      <c r="L103" s="10" t="s">
        <v>74</v>
      </c>
      <c r="M103" s="127">
        <v>0.75</v>
      </c>
      <c r="N103" s="94" t="s">
        <v>138</v>
      </c>
      <c r="O103" s="84"/>
      <c r="P103" s="94" t="s">
        <v>71</v>
      </c>
      <c r="Q103" s="94" t="s">
        <v>71</v>
      </c>
      <c r="R103" s="10" t="s">
        <v>77</v>
      </c>
      <c r="S103" s="94" t="s">
        <v>78</v>
      </c>
      <c r="T103" s="84"/>
      <c r="U103" s="132" t="s">
        <v>77</v>
      </c>
      <c r="V103" s="94" t="s">
        <v>78</v>
      </c>
      <c r="W103" s="94" t="s">
        <v>343</v>
      </c>
      <c r="X103" s="94">
        <v>27</v>
      </c>
      <c r="Y103" s="133">
        <v>0.28999999999999998</v>
      </c>
      <c r="Z103" s="94" t="s">
        <v>81</v>
      </c>
      <c r="AA103" s="77"/>
      <c r="AB103" s="40" t="s">
        <v>131</v>
      </c>
      <c r="AC103" s="96">
        <v>0.50300127732362065</v>
      </c>
      <c r="AD103" s="15" t="s">
        <v>175</v>
      </c>
      <c r="AE103" s="40" t="s">
        <v>129</v>
      </c>
      <c r="AF103" s="96">
        <v>0.19906575657610046</v>
      </c>
      <c r="AG103" s="10" t="s">
        <v>175</v>
      </c>
    </row>
    <row r="104" spans="4:33" x14ac:dyDescent="0.25">
      <c r="D104" s="10" t="s">
        <v>344</v>
      </c>
      <c r="E104" s="86">
        <v>54.184752000000003</v>
      </c>
      <c r="F104" s="87">
        <v>-0.30853804000000001</v>
      </c>
      <c r="G104" s="10" t="s">
        <v>345</v>
      </c>
      <c r="I104" s="85">
        <v>45.7</v>
      </c>
      <c r="J104" s="10" t="s">
        <v>74</v>
      </c>
      <c r="K104" s="88">
        <v>6.0069643239347721E-2</v>
      </c>
      <c r="L104" s="10" t="s">
        <v>74</v>
      </c>
      <c r="M104" s="127">
        <v>0.75</v>
      </c>
      <c r="N104" s="94" t="s">
        <v>138</v>
      </c>
      <c r="O104" s="84"/>
      <c r="P104" s="94" t="s">
        <v>77</v>
      </c>
      <c r="Q104" s="94" t="s">
        <v>77</v>
      </c>
      <c r="R104" s="10" t="s">
        <v>77</v>
      </c>
      <c r="S104" s="94" t="s">
        <v>78</v>
      </c>
      <c r="T104" s="84"/>
      <c r="U104" s="132" t="s">
        <v>77</v>
      </c>
      <c r="V104" s="94" t="s">
        <v>78</v>
      </c>
      <c r="W104" s="94" t="s">
        <v>238</v>
      </c>
      <c r="X104" s="94">
        <v>14</v>
      </c>
      <c r="Y104" s="133">
        <v>0</v>
      </c>
      <c r="Z104" s="94" t="s">
        <v>81</v>
      </c>
      <c r="AA104" s="77"/>
      <c r="AB104" s="40" t="s">
        <v>129</v>
      </c>
      <c r="AC104" s="96">
        <v>0.69063202524404455</v>
      </c>
      <c r="AD104" s="15" t="s">
        <v>175</v>
      </c>
      <c r="AE104" s="40" t="s">
        <v>300</v>
      </c>
      <c r="AF104" s="96">
        <v>0.30639732989593998</v>
      </c>
      <c r="AG104" s="10" t="s">
        <v>175</v>
      </c>
    </row>
    <row r="105" spans="4:33" x14ac:dyDescent="0.25">
      <c r="D105" s="10" t="s">
        <v>346</v>
      </c>
      <c r="E105" s="86">
        <v>53.930562000000002</v>
      </c>
      <c r="F105" s="87">
        <v>-1.8113724</v>
      </c>
      <c r="G105" s="10" t="s">
        <v>347</v>
      </c>
      <c r="I105" s="85">
        <v>200.7</v>
      </c>
      <c r="J105" s="10" t="s">
        <v>74</v>
      </c>
      <c r="K105" s="88">
        <v>3.3533562257257676E-2</v>
      </c>
      <c r="L105" s="10" t="s">
        <v>74</v>
      </c>
      <c r="M105" s="127">
        <v>0.75</v>
      </c>
      <c r="N105" s="94" t="s">
        <v>138</v>
      </c>
      <c r="O105" s="84"/>
      <c r="P105" s="94" t="s">
        <v>71</v>
      </c>
      <c r="Q105" s="94" t="s">
        <v>71</v>
      </c>
      <c r="R105" s="10" t="s">
        <v>77</v>
      </c>
      <c r="S105" s="94" t="s">
        <v>78</v>
      </c>
      <c r="T105" s="84"/>
      <c r="U105" s="132" t="s">
        <v>77</v>
      </c>
      <c r="V105" s="94" t="s">
        <v>78</v>
      </c>
      <c r="W105" s="94" t="s">
        <v>253</v>
      </c>
      <c r="X105" s="94">
        <v>27</v>
      </c>
      <c r="Y105" s="133">
        <v>0.56999999999999995</v>
      </c>
      <c r="Z105" s="94" t="s">
        <v>81</v>
      </c>
      <c r="AA105" s="77"/>
      <c r="AB105" s="40" t="s">
        <v>135</v>
      </c>
      <c r="AC105" s="96">
        <v>0.8744860464135551</v>
      </c>
      <c r="AD105" s="15" t="s">
        <v>175</v>
      </c>
      <c r="AE105" s="40" t="s">
        <v>131</v>
      </c>
      <c r="AF105" s="96">
        <v>0.10620824259434311</v>
      </c>
      <c r="AG105" s="10" t="s">
        <v>175</v>
      </c>
    </row>
    <row r="106" spans="4:33" x14ac:dyDescent="0.25">
      <c r="D106" s="10" t="s">
        <v>348</v>
      </c>
      <c r="E106" s="86">
        <v>53.867066999999999</v>
      </c>
      <c r="F106" s="87">
        <v>-1.8688657</v>
      </c>
      <c r="G106" s="10" t="s">
        <v>349</v>
      </c>
      <c r="I106" s="85">
        <v>1472</v>
      </c>
      <c r="J106" s="10" t="s">
        <v>74</v>
      </c>
      <c r="K106" s="88">
        <v>3.6830829620103131E-2</v>
      </c>
      <c r="L106" s="10" t="s">
        <v>74</v>
      </c>
      <c r="M106" s="127">
        <v>0.75</v>
      </c>
      <c r="N106" s="94" t="s">
        <v>138</v>
      </c>
      <c r="O106" s="84"/>
      <c r="P106" s="94" t="s">
        <v>71</v>
      </c>
      <c r="Q106" s="94" t="s">
        <v>71</v>
      </c>
      <c r="R106" s="10" t="s">
        <v>77</v>
      </c>
      <c r="S106" s="94" t="s">
        <v>78</v>
      </c>
      <c r="T106" s="84"/>
      <c r="U106" s="132" t="s">
        <v>77</v>
      </c>
      <c r="V106" s="94" t="s">
        <v>78</v>
      </c>
      <c r="W106" s="94" t="s">
        <v>80</v>
      </c>
      <c r="X106" s="94">
        <v>27</v>
      </c>
      <c r="Y106" s="133">
        <v>3.35</v>
      </c>
      <c r="Z106" s="94" t="s">
        <v>81</v>
      </c>
      <c r="AA106" s="77"/>
      <c r="AB106" s="40" t="s">
        <v>135</v>
      </c>
      <c r="AC106" s="96">
        <v>0.87709765795006289</v>
      </c>
      <c r="AD106" s="15" t="s">
        <v>175</v>
      </c>
      <c r="AE106" s="40" t="s">
        <v>131</v>
      </c>
      <c r="AF106" s="96">
        <v>5.3382859561043806E-2</v>
      </c>
      <c r="AG106" s="10" t="s">
        <v>175</v>
      </c>
    </row>
    <row r="107" spans="4:33" x14ac:dyDescent="0.25">
      <c r="D107" s="10" t="s">
        <v>350</v>
      </c>
      <c r="E107" s="86">
        <v>53.707594</v>
      </c>
      <c r="F107" s="87">
        <v>-0.13946516</v>
      </c>
      <c r="G107" s="10" t="s">
        <v>351</v>
      </c>
      <c r="I107" s="85">
        <v>32.6</v>
      </c>
      <c r="J107" s="10" t="s">
        <v>74</v>
      </c>
      <c r="K107" s="88">
        <v>7.5456168070527144E-3</v>
      </c>
      <c r="L107" s="10" t="s">
        <v>74</v>
      </c>
      <c r="M107" s="127">
        <v>0.75</v>
      </c>
      <c r="N107" s="94" t="s">
        <v>138</v>
      </c>
      <c r="O107" s="84"/>
      <c r="P107" s="94" t="s">
        <v>77</v>
      </c>
      <c r="Q107" s="94" t="s">
        <v>77</v>
      </c>
      <c r="R107" s="10" t="s">
        <v>77</v>
      </c>
      <c r="S107" s="94" t="s">
        <v>78</v>
      </c>
      <c r="T107" s="84"/>
      <c r="U107" s="132" t="s">
        <v>77</v>
      </c>
      <c r="V107" s="94" t="s">
        <v>78</v>
      </c>
      <c r="W107" s="94" t="s">
        <v>80</v>
      </c>
      <c r="X107" s="94">
        <v>27</v>
      </c>
      <c r="Y107" s="133">
        <v>0.15</v>
      </c>
      <c r="Z107" s="94" t="s">
        <v>81</v>
      </c>
      <c r="AA107" s="77"/>
      <c r="AB107" s="40" t="s">
        <v>129</v>
      </c>
      <c r="AC107" s="96">
        <v>0.99871881329360523</v>
      </c>
      <c r="AD107" s="15" t="s">
        <v>175</v>
      </c>
      <c r="AE107" s="40" t="s">
        <v>135</v>
      </c>
      <c r="AF107" s="96">
        <v>1.2811867063947172E-3</v>
      </c>
      <c r="AG107" s="10" t="s">
        <v>175</v>
      </c>
    </row>
    <row r="108" spans="4:33" x14ac:dyDescent="0.25">
      <c r="D108" s="10" t="s">
        <v>352</v>
      </c>
      <c r="E108" s="86">
        <v>54.026718000000002</v>
      </c>
      <c r="F108" s="87">
        <v>-1.5870918000000001</v>
      </c>
      <c r="G108" s="10" t="s">
        <v>353</v>
      </c>
      <c r="I108" s="85">
        <v>67.3</v>
      </c>
      <c r="J108" s="10" t="s">
        <v>74</v>
      </c>
      <c r="K108" s="88">
        <v>2.8458585521078255E-2</v>
      </c>
      <c r="L108" s="10" t="s">
        <v>74</v>
      </c>
      <c r="M108" s="127">
        <v>0.75</v>
      </c>
      <c r="N108" s="94" t="s">
        <v>138</v>
      </c>
      <c r="O108" s="103"/>
      <c r="P108" s="94" t="s">
        <v>77</v>
      </c>
      <c r="Q108" s="94" t="s">
        <v>71</v>
      </c>
      <c r="R108" s="10" t="s">
        <v>77</v>
      </c>
      <c r="S108" s="94" t="s">
        <v>78</v>
      </c>
      <c r="T108" s="84"/>
      <c r="U108" s="132" t="s">
        <v>77</v>
      </c>
      <c r="V108" s="94" t="s">
        <v>78</v>
      </c>
      <c r="W108" s="94" t="s">
        <v>238</v>
      </c>
      <c r="X108" s="94">
        <v>18</v>
      </c>
      <c r="Y108" s="133">
        <v>0.23</v>
      </c>
      <c r="Z108" s="94" t="s">
        <v>81</v>
      </c>
      <c r="AA108" s="77"/>
      <c r="AB108" s="40" t="s">
        <v>196</v>
      </c>
      <c r="AC108" s="96">
        <v>0.91175421393465483</v>
      </c>
      <c r="AD108" s="15" t="s">
        <v>175</v>
      </c>
      <c r="AE108" s="40" t="s">
        <v>195</v>
      </c>
      <c r="AF108" s="96">
        <v>4.0124094550475928E-2</v>
      </c>
      <c r="AG108" s="10" t="s">
        <v>175</v>
      </c>
    </row>
    <row r="109" spans="4:33" x14ac:dyDescent="0.25">
      <c r="D109" s="10" t="s">
        <v>354</v>
      </c>
      <c r="E109" s="86">
        <v>54.262549</v>
      </c>
      <c r="F109" s="87">
        <v>-0.92230016999999997</v>
      </c>
      <c r="G109" s="10" t="s">
        <v>355</v>
      </c>
      <c r="I109" s="85">
        <v>29.9</v>
      </c>
      <c r="J109" s="10" t="s">
        <v>74</v>
      </c>
      <c r="K109" s="88">
        <v>4.9479466241006173E-2</v>
      </c>
      <c r="L109" s="10" t="s">
        <v>74</v>
      </c>
      <c r="M109" s="127">
        <v>0.75</v>
      </c>
      <c r="N109" s="94" t="s">
        <v>138</v>
      </c>
      <c r="O109" s="103"/>
      <c r="P109" s="94" t="s">
        <v>71</v>
      </c>
      <c r="Q109" s="94" t="s">
        <v>77</v>
      </c>
      <c r="R109" s="10" t="s">
        <v>77</v>
      </c>
      <c r="S109" s="94" t="s">
        <v>78</v>
      </c>
      <c r="T109" s="84"/>
      <c r="U109" s="132" t="s">
        <v>77</v>
      </c>
      <c r="V109" s="94" t="s">
        <v>78</v>
      </c>
      <c r="W109" s="94" t="s">
        <v>221</v>
      </c>
      <c r="X109" s="94">
        <v>14</v>
      </c>
      <c r="Y109" s="133">
        <v>0.28999999999999998</v>
      </c>
      <c r="Z109" s="94" t="s">
        <v>81</v>
      </c>
      <c r="AA109" s="77"/>
      <c r="AB109" s="40" t="s">
        <v>334</v>
      </c>
      <c r="AC109" s="96">
        <v>0.97617218991266319</v>
      </c>
      <c r="AD109" s="15" t="s">
        <v>175</v>
      </c>
      <c r="AE109" s="40" t="s">
        <v>196</v>
      </c>
      <c r="AF109" s="96">
        <v>2.3827810087336705E-2</v>
      </c>
      <c r="AG109" s="10" t="s">
        <v>175</v>
      </c>
    </row>
    <row r="110" spans="4:33" x14ac:dyDescent="0.25">
      <c r="D110" s="10" t="s">
        <v>356</v>
      </c>
      <c r="E110" s="86">
        <v>54.004708999999998</v>
      </c>
      <c r="F110" s="87">
        <v>-1.4426877</v>
      </c>
      <c r="G110" s="10" t="s">
        <v>357</v>
      </c>
      <c r="I110" s="85">
        <v>263.89999999999998</v>
      </c>
      <c r="J110" s="10" t="s">
        <v>74</v>
      </c>
      <c r="K110" s="88">
        <v>3.2911205146669592E-2</v>
      </c>
      <c r="L110" s="10" t="s">
        <v>74</v>
      </c>
      <c r="M110" s="127">
        <v>0.75</v>
      </c>
      <c r="N110" s="94" t="s">
        <v>138</v>
      </c>
      <c r="O110" s="84"/>
      <c r="P110" s="94" t="s">
        <v>71</v>
      </c>
      <c r="Q110" s="94" t="s">
        <v>71</v>
      </c>
      <c r="R110" s="10" t="s">
        <v>77</v>
      </c>
      <c r="S110" s="94" t="s">
        <v>78</v>
      </c>
      <c r="T110" s="84"/>
      <c r="U110" s="132" t="s">
        <v>77</v>
      </c>
      <c r="V110" s="94" t="s">
        <v>78</v>
      </c>
      <c r="W110" s="94" t="s">
        <v>358</v>
      </c>
      <c r="X110" s="94">
        <v>27</v>
      </c>
      <c r="Y110" s="133">
        <v>0.66</v>
      </c>
      <c r="Z110" s="94" t="s">
        <v>81</v>
      </c>
      <c r="AA110" s="77"/>
      <c r="AB110" s="40" t="s">
        <v>196</v>
      </c>
      <c r="AC110" s="96">
        <v>0.43891624521043399</v>
      </c>
      <c r="AD110" s="15" t="s">
        <v>175</v>
      </c>
      <c r="AE110" s="40" t="s">
        <v>135</v>
      </c>
      <c r="AF110" s="96">
        <v>0.3700033690978391</v>
      </c>
      <c r="AG110" s="10" t="s">
        <v>175</v>
      </c>
    </row>
    <row r="111" spans="4:33" x14ac:dyDescent="0.25">
      <c r="D111" s="10" t="s">
        <v>359</v>
      </c>
      <c r="E111" s="86">
        <v>54.305050999999999</v>
      </c>
      <c r="F111" s="87">
        <v>-1.5424199999999999</v>
      </c>
      <c r="G111" s="10" t="s">
        <v>360</v>
      </c>
      <c r="I111" s="85">
        <v>111.8</v>
      </c>
      <c r="J111" s="10" t="s">
        <v>74</v>
      </c>
      <c r="K111" s="88">
        <v>1.3815820678638237E-2</v>
      </c>
      <c r="L111" s="10" t="s">
        <v>74</v>
      </c>
      <c r="M111" s="127">
        <v>0.75</v>
      </c>
      <c r="N111" s="94" t="s">
        <v>170</v>
      </c>
      <c r="O111" s="84"/>
      <c r="P111" s="94" t="s">
        <v>71</v>
      </c>
      <c r="Q111" s="94" t="s">
        <v>71</v>
      </c>
      <c r="R111" s="10" t="s">
        <v>77</v>
      </c>
      <c r="S111" s="94" t="s">
        <v>78</v>
      </c>
      <c r="T111" s="84"/>
      <c r="U111" s="132" t="s">
        <v>77</v>
      </c>
      <c r="V111" s="94" t="s">
        <v>78</v>
      </c>
      <c r="W111" s="94" t="s">
        <v>80</v>
      </c>
      <c r="X111" s="94">
        <v>18</v>
      </c>
      <c r="Y111" s="133">
        <v>0.7</v>
      </c>
      <c r="Z111" s="94" t="s">
        <v>81</v>
      </c>
      <c r="AA111" s="77"/>
      <c r="AB111" s="40" t="s">
        <v>195</v>
      </c>
      <c r="AC111" s="96">
        <v>0.8785118358872871</v>
      </c>
      <c r="AD111" s="15" t="s">
        <v>175</v>
      </c>
      <c r="AE111" s="40" t="s">
        <v>196</v>
      </c>
      <c r="AF111" s="96">
        <v>0.11804815784918088</v>
      </c>
      <c r="AG111" s="10" t="s">
        <v>175</v>
      </c>
    </row>
    <row r="112" spans="4:33" x14ac:dyDescent="0.25">
      <c r="D112" s="10" t="s">
        <v>361</v>
      </c>
      <c r="E112" s="86">
        <v>53.746217999999999</v>
      </c>
      <c r="F112" s="87">
        <v>-1.4280226</v>
      </c>
      <c r="G112" s="10" t="s">
        <v>362</v>
      </c>
      <c r="I112" s="85">
        <v>487.8</v>
      </c>
      <c r="J112" s="10" t="s">
        <v>74</v>
      </c>
      <c r="K112" s="88">
        <v>4.5938716425756622E-2</v>
      </c>
      <c r="L112" s="10" t="s">
        <v>74</v>
      </c>
      <c r="M112" s="127">
        <v>0.75</v>
      </c>
      <c r="N112" s="94" t="s">
        <v>89</v>
      </c>
      <c r="O112" s="84"/>
      <c r="P112" s="94" t="s">
        <v>71</v>
      </c>
      <c r="Q112" s="94" t="s">
        <v>71</v>
      </c>
      <c r="R112" s="10" t="s">
        <v>77</v>
      </c>
      <c r="S112" s="94" t="s">
        <v>78</v>
      </c>
      <c r="T112" s="84"/>
      <c r="U112" s="132" t="s">
        <v>77</v>
      </c>
      <c r="V112" s="94" t="s">
        <v>78</v>
      </c>
      <c r="W112" s="94" t="s">
        <v>80</v>
      </c>
      <c r="X112" s="94">
        <v>27</v>
      </c>
      <c r="Y112" s="133">
        <v>1.1506849315068493</v>
      </c>
      <c r="Z112" s="94" t="s">
        <v>81</v>
      </c>
      <c r="AA112" s="77"/>
      <c r="AB112" s="40" t="s">
        <v>131</v>
      </c>
      <c r="AC112" s="96">
        <v>0.44154815618241944</v>
      </c>
      <c r="AD112" s="15" t="s">
        <v>175</v>
      </c>
      <c r="AE112" s="40" t="s">
        <v>141</v>
      </c>
      <c r="AF112" s="96">
        <v>0.23834073063969713</v>
      </c>
      <c r="AG112" s="10" t="s">
        <v>175</v>
      </c>
    </row>
    <row r="113" spans="4:33" x14ac:dyDescent="0.25">
      <c r="D113" s="10" t="s">
        <v>363</v>
      </c>
      <c r="E113" s="86">
        <v>53.882826000000001</v>
      </c>
      <c r="F113" s="87">
        <v>-0.32256084000000002</v>
      </c>
      <c r="G113" s="10" t="s">
        <v>364</v>
      </c>
      <c r="I113" s="85">
        <v>37.1</v>
      </c>
      <c r="J113" s="10" t="s">
        <v>74</v>
      </c>
      <c r="K113" s="88">
        <v>2.3241128773892363E-2</v>
      </c>
      <c r="L113" s="10" t="s">
        <v>74</v>
      </c>
      <c r="M113" s="127">
        <v>0.75</v>
      </c>
      <c r="N113" s="94" t="s">
        <v>138</v>
      </c>
      <c r="O113" s="84"/>
      <c r="P113" s="94" t="s">
        <v>77</v>
      </c>
      <c r="Q113" s="94" t="s">
        <v>71</v>
      </c>
      <c r="R113" s="10" t="s">
        <v>77</v>
      </c>
      <c r="S113" s="94" t="s">
        <v>78</v>
      </c>
      <c r="T113" s="84"/>
      <c r="U113" s="132" t="s">
        <v>77</v>
      </c>
      <c r="V113" s="94" t="s">
        <v>78</v>
      </c>
      <c r="W113" s="94" t="s">
        <v>221</v>
      </c>
      <c r="X113" s="94">
        <v>18</v>
      </c>
      <c r="Y113" s="133">
        <v>0.24</v>
      </c>
      <c r="Z113" s="94" t="s">
        <v>81</v>
      </c>
      <c r="AA113" s="77"/>
      <c r="AB113" s="40" t="s">
        <v>129</v>
      </c>
      <c r="AC113" s="96">
        <v>0.97562653822292522</v>
      </c>
      <c r="AD113" s="15" t="s">
        <v>175</v>
      </c>
      <c r="AE113" s="40" t="s">
        <v>209</v>
      </c>
      <c r="AF113" s="96">
        <v>1.4413801632555446E-2</v>
      </c>
      <c r="AG113" s="10" t="s">
        <v>175</v>
      </c>
    </row>
    <row r="114" spans="4:33" x14ac:dyDescent="0.25">
      <c r="D114" s="10" t="s">
        <v>365</v>
      </c>
      <c r="E114" s="86">
        <v>54.298796000000003</v>
      </c>
      <c r="F114" s="87">
        <v>-1.8163334</v>
      </c>
      <c r="G114" s="10" t="s">
        <v>366</v>
      </c>
      <c r="I114" s="85">
        <v>61.7</v>
      </c>
      <c r="J114" s="10" t="s">
        <v>74</v>
      </c>
      <c r="K114" s="88">
        <v>3.0914917552060772E-2</v>
      </c>
      <c r="L114" s="10" t="s">
        <v>74</v>
      </c>
      <c r="M114" s="127">
        <v>0.75</v>
      </c>
      <c r="N114" s="94" t="s">
        <v>138</v>
      </c>
      <c r="O114" s="84"/>
      <c r="P114" s="94" t="s">
        <v>71</v>
      </c>
      <c r="Q114" s="94" t="s">
        <v>71</v>
      </c>
      <c r="R114" s="10" t="s">
        <v>77</v>
      </c>
      <c r="S114" s="94" t="s">
        <v>78</v>
      </c>
      <c r="T114" s="84"/>
      <c r="U114" s="132" t="s">
        <v>77</v>
      </c>
      <c r="V114" s="94" t="s">
        <v>78</v>
      </c>
      <c r="W114" s="94" t="s">
        <v>80</v>
      </c>
      <c r="X114" s="94">
        <v>18</v>
      </c>
      <c r="Y114" s="133">
        <v>0.43</v>
      </c>
      <c r="Z114" s="94" t="s">
        <v>81</v>
      </c>
      <c r="AA114" s="77"/>
      <c r="AB114" s="40" t="s">
        <v>195</v>
      </c>
      <c r="AC114" s="96">
        <v>0.95576100618663939</v>
      </c>
      <c r="AD114" s="15" t="s">
        <v>175</v>
      </c>
      <c r="AE114" s="40" t="s">
        <v>196</v>
      </c>
      <c r="AF114" s="96">
        <v>4.4238993813360578E-2</v>
      </c>
      <c r="AG114" s="10" t="s">
        <v>175</v>
      </c>
    </row>
    <row r="115" spans="4:33" x14ac:dyDescent="0.25">
      <c r="D115" s="10" t="s">
        <v>367</v>
      </c>
      <c r="E115" s="86">
        <v>53.555554000000001</v>
      </c>
      <c r="F115" s="87">
        <v>-0.98024308999999998</v>
      </c>
      <c r="G115" s="10" t="s">
        <v>368</v>
      </c>
      <c r="I115" s="85">
        <v>22</v>
      </c>
      <c r="J115" s="10" t="s">
        <v>74</v>
      </c>
      <c r="K115" s="88">
        <v>2.8453071259782026E-2</v>
      </c>
      <c r="L115" s="10" t="s">
        <v>74</v>
      </c>
      <c r="M115" s="127">
        <v>0.75</v>
      </c>
      <c r="N115" s="94" t="s">
        <v>138</v>
      </c>
      <c r="O115" s="84"/>
      <c r="P115" s="94" t="s">
        <v>77</v>
      </c>
      <c r="Q115" s="94" t="s">
        <v>77</v>
      </c>
      <c r="R115" s="10" t="s">
        <v>77</v>
      </c>
      <c r="S115" s="94" t="s">
        <v>78</v>
      </c>
      <c r="T115" s="84"/>
      <c r="U115" s="132" t="s">
        <v>77</v>
      </c>
      <c r="V115" s="94" t="s">
        <v>78</v>
      </c>
      <c r="W115" s="94" t="s">
        <v>80</v>
      </c>
      <c r="X115" s="94">
        <v>27</v>
      </c>
      <c r="Y115" s="133">
        <v>0.22</v>
      </c>
      <c r="Z115" s="94" t="s">
        <v>81</v>
      </c>
      <c r="AA115" s="77"/>
      <c r="AB115" s="40" t="s">
        <v>209</v>
      </c>
      <c r="AC115" s="96">
        <v>0.4042599469848665</v>
      </c>
      <c r="AD115" s="15" t="s">
        <v>175</v>
      </c>
      <c r="AE115" s="40" t="s">
        <v>185</v>
      </c>
      <c r="AF115" s="96">
        <v>0.28251435414752163</v>
      </c>
      <c r="AG115" s="10" t="s">
        <v>175</v>
      </c>
    </row>
    <row r="116" spans="4:33" x14ac:dyDescent="0.25">
      <c r="D116" s="10" t="s">
        <v>369</v>
      </c>
      <c r="E116" s="86">
        <v>54.038916</v>
      </c>
      <c r="F116" s="87">
        <v>-1.246335</v>
      </c>
      <c r="G116" s="10" t="s">
        <v>370</v>
      </c>
      <c r="I116" s="85">
        <v>21.5</v>
      </c>
      <c r="J116" s="10" t="s">
        <v>74</v>
      </c>
      <c r="K116" s="88">
        <v>2.3574734062073128E-2</v>
      </c>
      <c r="L116" s="10" t="s">
        <v>74</v>
      </c>
      <c r="M116" s="127">
        <v>0.75</v>
      </c>
      <c r="N116" s="94" t="s">
        <v>138</v>
      </c>
      <c r="O116" s="103"/>
      <c r="P116" s="94" t="s">
        <v>77</v>
      </c>
      <c r="Q116" s="94" t="s">
        <v>71</v>
      </c>
      <c r="R116" s="10" t="s">
        <v>77</v>
      </c>
      <c r="S116" s="94" t="s">
        <v>78</v>
      </c>
      <c r="T116" s="84"/>
      <c r="U116" s="132" t="s">
        <v>77</v>
      </c>
      <c r="V116" s="94" t="s">
        <v>78</v>
      </c>
      <c r="W116" s="94" t="s">
        <v>221</v>
      </c>
      <c r="X116" s="94">
        <v>18</v>
      </c>
      <c r="Y116" s="133">
        <v>0.17</v>
      </c>
      <c r="Z116" s="94" t="s">
        <v>81</v>
      </c>
      <c r="AA116" s="77"/>
      <c r="AB116" s="40" t="s">
        <v>196</v>
      </c>
      <c r="AC116" s="96">
        <v>0.87295047705701323</v>
      </c>
      <c r="AD116" s="15" t="s">
        <v>175</v>
      </c>
      <c r="AE116" s="40" t="s">
        <v>189</v>
      </c>
      <c r="AF116" s="96">
        <v>5.4117468857997481E-2</v>
      </c>
      <c r="AG116" s="10" t="s">
        <v>175</v>
      </c>
    </row>
    <row r="117" spans="4:33" x14ac:dyDescent="0.25">
      <c r="D117" s="10" t="s">
        <v>371</v>
      </c>
      <c r="E117" s="86">
        <v>53.395809</v>
      </c>
      <c r="F117" s="87">
        <v>-1.3400923</v>
      </c>
      <c r="G117" s="10" t="s">
        <v>372</v>
      </c>
      <c r="I117" s="85">
        <v>281.39999999999998</v>
      </c>
      <c r="J117" s="10" t="s">
        <v>74</v>
      </c>
      <c r="K117" s="88">
        <v>3.105796952281701E-2</v>
      </c>
      <c r="L117" s="10" t="s">
        <v>74</v>
      </c>
      <c r="M117" s="127">
        <v>0.75</v>
      </c>
      <c r="N117" s="94" t="s">
        <v>138</v>
      </c>
      <c r="O117" s="84"/>
      <c r="P117" s="94" t="s">
        <v>71</v>
      </c>
      <c r="Q117" s="94" t="s">
        <v>71</v>
      </c>
      <c r="R117" s="10" t="s">
        <v>77</v>
      </c>
      <c r="S117" s="94" t="s">
        <v>78</v>
      </c>
      <c r="T117" s="84"/>
      <c r="U117" s="132" t="s">
        <v>77</v>
      </c>
      <c r="V117" s="94" t="s">
        <v>78</v>
      </c>
      <c r="W117" s="94" t="s">
        <v>80</v>
      </c>
      <c r="X117" s="94">
        <v>27</v>
      </c>
      <c r="Y117" s="133">
        <v>0.68</v>
      </c>
      <c r="Z117" s="94" t="s">
        <v>81</v>
      </c>
      <c r="AA117" s="77"/>
      <c r="AB117" s="40" t="s">
        <v>199</v>
      </c>
      <c r="AC117" s="96">
        <v>0.49128087558048328</v>
      </c>
      <c r="AD117" s="15" t="s">
        <v>175</v>
      </c>
      <c r="AE117" s="40" t="s">
        <v>185</v>
      </c>
      <c r="AF117" s="96">
        <v>0.18982531232771879</v>
      </c>
      <c r="AG117" s="10" t="s">
        <v>175</v>
      </c>
    </row>
    <row r="118" spans="4:33" x14ac:dyDescent="0.25">
      <c r="D118" s="10" t="s">
        <v>373</v>
      </c>
      <c r="E118" s="86">
        <v>53.854987000000001</v>
      </c>
      <c r="F118" s="87">
        <v>-0.68113522000000004</v>
      </c>
      <c r="G118" s="10" t="s">
        <v>374</v>
      </c>
      <c r="I118" s="85">
        <v>137.1</v>
      </c>
      <c r="J118" s="10" t="s">
        <v>74</v>
      </c>
      <c r="K118" s="88">
        <v>1.3258077213995923E-2</v>
      </c>
      <c r="L118" s="10" t="s">
        <v>74</v>
      </c>
      <c r="M118" s="127">
        <v>0.75</v>
      </c>
      <c r="N118" s="94" t="s">
        <v>96</v>
      </c>
      <c r="O118" s="84"/>
      <c r="P118" s="94" t="s">
        <v>77</v>
      </c>
      <c r="Q118" s="94" t="s">
        <v>71</v>
      </c>
      <c r="R118" s="10" t="s">
        <v>77</v>
      </c>
      <c r="S118" s="94" t="s">
        <v>78</v>
      </c>
      <c r="T118" s="84"/>
      <c r="U118" s="132" t="s">
        <v>77</v>
      </c>
      <c r="V118" s="94" t="s">
        <v>78</v>
      </c>
      <c r="W118" s="94" t="s">
        <v>80</v>
      </c>
      <c r="X118" s="94">
        <v>27</v>
      </c>
      <c r="Y118" s="133">
        <v>0.36</v>
      </c>
      <c r="Z118" s="94" t="s">
        <v>81</v>
      </c>
      <c r="AA118" s="77"/>
      <c r="AB118" s="40" t="s">
        <v>129</v>
      </c>
      <c r="AC118" s="96">
        <v>0.82269058469929768</v>
      </c>
      <c r="AD118" s="15" t="s">
        <v>175</v>
      </c>
      <c r="AE118" s="40" t="s">
        <v>189</v>
      </c>
      <c r="AF118" s="96">
        <v>0.13618617873656233</v>
      </c>
      <c r="AG118" s="10" t="s">
        <v>175</v>
      </c>
    </row>
    <row r="119" spans="4:33" x14ac:dyDescent="0.25">
      <c r="D119" s="10" t="s">
        <v>375</v>
      </c>
      <c r="E119" s="86">
        <v>54.221510000000002</v>
      </c>
      <c r="F119" s="87">
        <v>-1.6483857</v>
      </c>
      <c r="G119" s="10" t="s">
        <v>376</v>
      </c>
      <c r="I119" s="85">
        <v>37.6</v>
      </c>
      <c r="J119" s="10" t="s">
        <v>74</v>
      </c>
      <c r="K119" s="88">
        <v>1.9582184769010698E-2</v>
      </c>
      <c r="L119" s="10" t="s">
        <v>74</v>
      </c>
      <c r="M119" s="127">
        <v>0.75</v>
      </c>
      <c r="N119" s="94" t="s">
        <v>96</v>
      </c>
      <c r="O119" s="84"/>
      <c r="P119" s="94" t="s">
        <v>77</v>
      </c>
      <c r="Q119" s="94" t="s">
        <v>71</v>
      </c>
      <c r="R119" s="10" t="s">
        <v>77</v>
      </c>
      <c r="S119" s="94" t="s">
        <v>78</v>
      </c>
      <c r="T119" s="84"/>
      <c r="U119" s="132" t="s">
        <v>77</v>
      </c>
      <c r="V119" s="94" t="s">
        <v>78</v>
      </c>
      <c r="W119" s="94" t="s">
        <v>377</v>
      </c>
      <c r="X119" s="94">
        <v>18</v>
      </c>
      <c r="Y119" s="133">
        <v>0.28000000000000003</v>
      </c>
      <c r="Z119" s="94" t="s">
        <v>81</v>
      </c>
      <c r="AA119" s="77"/>
      <c r="AB119" s="40" t="s">
        <v>195</v>
      </c>
      <c r="AC119" s="96">
        <v>0.50609898901667782</v>
      </c>
      <c r="AD119" s="15" t="s">
        <v>175</v>
      </c>
      <c r="AE119" s="40" t="s">
        <v>196</v>
      </c>
      <c r="AF119" s="96">
        <v>0.49390101098332229</v>
      </c>
      <c r="AG119" s="10" t="s">
        <v>175</v>
      </c>
    </row>
    <row r="120" spans="4:33" x14ac:dyDescent="0.25">
      <c r="D120" s="10" t="s">
        <v>378</v>
      </c>
      <c r="E120" s="86">
        <v>53.881290999999997</v>
      </c>
      <c r="F120" s="87">
        <v>-0.83805141999999999</v>
      </c>
      <c r="G120" s="10" t="s">
        <v>379</v>
      </c>
      <c r="I120" s="85">
        <v>59.3</v>
      </c>
      <c r="J120" s="10" t="s">
        <v>74</v>
      </c>
      <c r="K120" s="88">
        <v>2.3321664335559707E-2</v>
      </c>
      <c r="L120" s="10" t="s">
        <v>74</v>
      </c>
      <c r="M120" s="127">
        <v>0.75</v>
      </c>
      <c r="N120" s="94" t="s">
        <v>170</v>
      </c>
      <c r="O120" s="84"/>
      <c r="P120" s="94" t="s">
        <v>77</v>
      </c>
      <c r="Q120" s="94" t="s">
        <v>77</v>
      </c>
      <c r="R120" s="10" t="s">
        <v>77</v>
      </c>
      <c r="S120" s="94" t="s">
        <v>78</v>
      </c>
      <c r="T120" s="84"/>
      <c r="U120" s="132" t="s">
        <v>77</v>
      </c>
      <c r="V120" s="94" t="s">
        <v>78</v>
      </c>
      <c r="W120" s="94" t="s">
        <v>238</v>
      </c>
      <c r="X120" s="94">
        <v>27</v>
      </c>
      <c r="Y120" s="133">
        <v>0.25</v>
      </c>
      <c r="Z120" s="94" t="s">
        <v>81</v>
      </c>
      <c r="AA120" s="77"/>
      <c r="AB120" s="40" t="s">
        <v>129</v>
      </c>
      <c r="AC120" s="96">
        <v>0.44336699926860773</v>
      </c>
      <c r="AD120" s="15" t="s">
        <v>175</v>
      </c>
      <c r="AE120" s="40" t="s">
        <v>189</v>
      </c>
      <c r="AF120" s="96">
        <v>0.41354089952799372</v>
      </c>
      <c r="AG120" s="10" t="s">
        <v>175</v>
      </c>
    </row>
    <row r="121" spans="4:33" x14ac:dyDescent="0.25">
      <c r="D121" s="10" t="s">
        <v>380</v>
      </c>
      <c r="E121" s="86">
        <v>53.59995</v>
      </c>
      <c r="F121" s="87">
        <v>-1.8322334</v>
      </c>
      <c r="G121" s="10" t="s">
        <v>381</v>
      </c>
      <c r="I121" s="85">
        <v>47</v>
      </c>
      <c r="J121" s="10" t="s">
        <v>74</v>
      </c>
      <c r="K121" s="88">
        <v>2.7500826366304583E-2</v>
      </c>
      <c r="L121" s="10" t="s">
        <v>74</v>
      </c>
      <c r="M121" s="127">
        <v>0.75</v>
      </c>
      <c r="N121" s="94" t="s">
        <v>138</v>
      </c>
      <c r="O121" s="84"/>
      <c r="P121" s="94" t="s">
        <v>71</v>
      </c>
      <c r="Q121" s="94" t="s">
        <v>71</v>
      </c>
      <c r="R121" s="10" t="s">
        <v>77</v>
      </c>
      <c r="S121" s="94" t="s">
        <v>78</v>
      </c>
      <c r="T121" s="84"/>
      <c r="U121" s="132" t="s">
        <v>77</v>
      </c>
      <c r="V121" s="94" t="s">
        <v>78</v>
      </c>
      <c r="W121" s="94" t="s">
        <v>221</v>
      </c>
      <c r="X121" s="94">
        <v>18</v>
      </c>
      <c r="Y121" s="133">
        <v>0.27</v>
      </c>
      <c r="Z121" s="94" t="s">
        <v>81</v>
      </c>
      <c r="AA121" s="77"/>
      <c r="AB121" s="40" t="s">
        <v>141</v>
      </c>
      <c r="AC121" s="96">
        <v>0.79457263639110853</v>
      </c>
      <c r="AD121" s="15" t="s">
        <v>175</v>
      </c>
      <c r="AE121" s="40" t="s">
        <v>293</v>
      </c>
      <c r="AF121" s="96">
        <v>0.15917245094626126</v>
      </c>
      <c r="AG121" s="10" t="s">
        <v>175</v>
      </c>
    </row>
    <row r="122" spans="4:33" x14ac:dyDescent="0.25">
      <c r="D122" s="10" t="s">
        <v>382</v>
      </c>
      <c r="E122" s="86">
        <v>53.510452000000001</v>
      </c>
      <c r="F122" s="87">
        <v>-1.2390924999999999</v>
      </c>
      <c r="G122" s="10" t="s">
        <v>383</v>
      </c>
      <c r="I122" s="85">
        <v>0.6</v>
      </c>
      <c r="J122" s="10" t="s">
        <v>74</v>
      </c>
      <c r="K122" s="88">
        <v>3.1371235006256264E-3</v>
      </c>
      <c r="L122" s="10" t="s">
        <v>74</v>
      </c>
      <c r="M122" s="127">
        <v>0.75</v>
      </c>
      <c r="N122" s="94" t="s">
        <v>138</v>
      </c>
      <c r="O122" s="84"/>
      <c r="P122" s="94" t="s">
        <v>77</v>
      </c>
      <c r="Q122" s="94" t="s">
        <v>77</v>
      </c>
      <c r="R122" s="10" t="s">
        <v>77</v>
      </c>
      <c r="S122" s="94" t="s">
        <v>78</v>
      </c>
      <c r="T122" s="84"/>
      <c r="U122" s="132" t="s">
        <v>77</v>
      </c>
      <c r="V122" s="94" t="s">
        <v>78</v>
      </c>
      <c r="W122" s="94" t="s">
        <v>80</v>
      </c>
      <c r="X122" s="94">
        <v>14</v>
      </c>
      <c r="Y122" s="133">
        <v>0.04</v>
      </c>
      <c r="Z122" s="94" t="s">
        <v>81</v>
      </c>
      <c r="AA122" s="77"/>
      <c r="AB122" s="40" t="s">
        <v>209</v>
      </c>
      <c r="AC122" s="96">
        <v>0.53177373890955038</v>
      </c>
      <c r="AD122" s="15" t="s">
        <v>175</v>
      </c>
      <c r="AE122" s="40" t="s">
        <v>261</v>
      </c>
      <c r="AF122" s="96">
        <v>0.2409675898463752</v>
      </c>
      <c r="AG122" s="10" t="s">
        <v>175</v>
      </c>
    </row>
    <row r="123" spans="4:33" x14ac:dyDescent="0.25">
      <c r="D123" s="10" t="s">
        <v>384</v>
      </c>
      <c r="E123" s="86">
        <v>53.713524999999997</v>
      </c>
      <c r="F123" s="87">
        <v>-0.53432482999999997</v>
      </c>
      <c r="G123" s="10" t="s">
        <v>385</v>
      </c>
      <c r="I123" s="85">
        <v>173.7</v>
      </c>
      <c r="J123" s="10" t="s">
        <v>74</v>
      </c>
      <c r="K123" s="88">
        <v>2.9399885084842602E-2</v>
      </c>
      <c r="L123" s="10" t="s">
        <v>74</v>
      </c>
      <c r="M123" s="127">
        <v>0.75</v>
      </c>
      <c r="N123" s="94" t="s">
        <v>138</v>
      </c>
      <c r="O123" s="84"/>
      <c r="P123" s="94" t="s">
        <v>77</v>
      </c>
      <c r="Q123" s="94" t="s">
        <v>71</v>
      </c>
      <c r="R123" s="10" t="s">
        <v>77</v>
      </c>
      <c r="S123" s="94" t="s">
        <v>78</v>
      </c>
      <c r="T123" s="84"/>
      <c r="U123" s="132" t="s">
        <v>77</v>
      </c>
      <c r="V123" s="94" t="s">
        <v>78</v>
      </c>
      <c r="W123" s="94" t="s">
        <v>80</v>
      </c>
      <c r="X123" s="94">
        <v>27</v>
      </c>
      <c r="Y123" s="133">
        <v>0.56999999999999995</v>
      </c>
      <c r="Z123" s="94" t="s">
        <v>81</v>
      </c>
      <c r="AA123" s="77"/>
      <c r="AB123" s="40" t="s">
        <v>129</v>
      </c>
      <c r="AC123" s="96">
        <v>0.90924651224721575</v>
      </c>
      <c r="AD123" s="15" t="s">
        <v>175</v>
      </c>
      <c r="AE123" s="40" t="s">
        <v>209</v>
      </c>
      <c r="AF123" s="96">
        <v>4.3367346406833956E-2</v>
      </c>
      <c r="AG123" s="10" t="s">
        <v>175</v>
      </c>
    </row>
    <row r="124" spans="4:33" x14ac:dyDescent="0.25">
      <c r="D124" s="10" t="s">
        <v>386</v>
      </c>
      <c r="E124" s="86">
        <v>53.487454</v>
      </c>
      <c r="F124" s="87">
        <v>-1.2954025</v>
      </c>
      <c r="G124" s="10" t="s">
        <v>387</v>
      </c>
      <c r="I124" s="85">
        <v>217.1</v>
      </c>
      <c r="J124" s="10" t="s">
        <v>74</v>
      </c>
      <c r="K124" s="88">
        <v>2.6970855160195865E-2</v>
      </c>
      <c r="L124" s="10" t="s">
        <v>74</v>
      </c>
      <c r="M124" s="127">
        <v>0.75</v>
      </c>
      <c r="N124" s="94" t="s">
        <v>76</v>
      </c>
      <c r="O124" s="84"/>
      <c r="P124" s="94" t="s">
        <v>71</v>
      </c>
      <c r="Q124" s="94" t="s">
        <v>71</v>
      </c>
      <c r="R124" s="10" t="s">
        <v>77</v>
      </c>
      <c r="S124" s="94" t="s">
        <v>78</v>
      </c>
      <c r="T124" s="84"/>
      <c r="U124" s="132" t="s">
        <v>77</v>
      </c>
      <c r="V124" s="94" t="s">
        <v>78</v>
      </c>
      <c r="W124" s="94" t="s">
        <v>80</v>
      </c>
      <c r="X124" s="94">
        <v>27</v>
      </c>
      <c r="Y124" s="133">
        <v>0.81</v>
      </c>
      <c r="Z124" s="94" t="s">
        <v>81</v>
      </c>
      <c r="AA124" s="77"/>
      <c r="AB124" s="40" t="s">
        <v>233</v>
      </c>
      <c r="AC124" s="96">
        <v>0.26466240813730862</v>
      </c>
      <c r="AD124" s="15" t="s">
        <v>175</v>
      </c>
      <c r="AE124" s="40" t="s">
        <v>185</v>
      </c>
      <c r="AF124" s="96">
        <v>0.16069034389782599</v>
      </c>
      <c r="AG124" s="10" t="s">
        <v>175</v>
      </c>
    </row>
    <row r="125" spans="4:33" x14ac:dyDescent="0.25">
      <c r="D125" s="10" t="s">
        <v>388</v>
      </c>
      <c r="E125" s="86">
        <v>54.009048999999997</v>
      </c>
      <c r="F125" s="87">
        <v>-0.39165386000000002</v>
      </c>
      <c r="G125" s="10" t="s">
        <v>389</v>
      </c>
      <c r="I125" s="85">
        <v>29.5</v>
      </c>
      <c r="J125" s="10" t="s">
        <v>74</v>
      </c>
      <c r="K125" s="88">
        <v>1.6614171033156253E-2</v>
      </c>
      <c r="L125" s="10" t="s">
        <v>74</v>
      </c>
      <c r="M125" s="127">
        <v>0.75</v>
      </c>
      <c r="N125" s="94" t="s">
        <v>138</v>
      </c>
      <c r="O125" s="84"/>
      <c r="P125" s="94" t="s">
        <v>77</v>
      </c>
      <c r="Q125" s="94" t="s">
        <v>77</v>
      </c>
      <c r="R125" s="10" t="s">
        <v>77</v>
      </c>
      <c r="S125" s="94" t="s">
        <v>78</v>
      </c>
      <c r="T125" s="84"/>
      <c r="U125" s="132" t="s">
        <v>77</v>
      </c>
      <c r="V125" s="94" t="s">
        <v>78</v>
      </c>
      <c r="W125" s="94" t="s">
        <v>80</v>
      </c>
      <c r="X125" s="94">
        <v>18</v>
      </c>
      <c r="Y125" s="133">
        <v>0.16</v>
      </c>
      <c r="Z125" s="94" t="s">
        <v>81</v>
      </c>
      <c r="AA125" s="77"/>
      <c r="AB125" s="40" t="s">
        <v>129</v>
      </c>
      <c r="AC125" s="96">
        <v>0.80076084650114621</v>
      </c>
      <c r="AD125" s="15" t="s">
        <v>175</v>
      </c>
      <c r="AE125" s="40" t="s">
        <v>239</v>
      </c>
      <c r="AF125" s="96">
        <v>0.17650839292646439</v>
      </c>
      <c r="AG125" s="10" t="s">
        <v>175</v>
      </c>
    </row>
    <row r="126" spans="4:33" x14ac:dyDescent="0.25">
      <c r="D126" s="10" t="s">
        <v>390</v>
      </c>
      <c r="E126" s="86">
        <v>53.711972000000003</v>
      </c>
      <c r="F126" s="87">
        <v>-1.4039877999999999</v>
      </c>
      <c r="G126" s="10" t="s">
        <v>391</v>
      </c>
      <c r="I126" s="85">
        <v>669.3</v>
      </c>
      <c r="J126" s="10" t="s">
        <v>74</v>
      </c>
      <c r="K126" s="88">
        <v>3.4668237730888549E-2</v>
      </c>
      <c r="L126" s="10" t="s">
        <v>74</v>
      </c>
      <c r="M126" s="127">
        <v>0.75</v>
      </c>
      <c r="N126" s="94" t="s">
        <v>138</v>
      </c>
      <c r="O126" s="84"/>
      <c r="P126" s="94" t="s">
        <v>71</v>
      </c>
      <c r="Q126" s="94" t="s">
        <v>71</v>
      </c>
      <c r="R126" s="10" t="s">
        <v>77</v>
      </c>
      <c r="S126" s="94" t="s">
        <v>78</v>
      </c>
      <c r="T126" s="84"/>
      <c r="U126" s="132" t="s">
        <v>77</v>
      </c>
      <c r="V126" s="94" t="s">
        <v>78</v>
      </c>
      <c r="W126" s="94" t="s">
        <v>80</v>
      </c>
      <c r="X126" s="94">
        <v>27</v>
      </c>
      <c r="Y126" s="133">
        <v>1.98</v>
      </c>
      <c r="Z126" s="94" t="s">
        <v>81</v>
      </c>
      <c r="AA126" s="77"/>
      <c r="AB126" s="40" t="s">
        <v>131</v>
      </c>
      <c r="AC126" s="96">
        <v>0.38052370668175411</v>
      </c>
      <c r="AD126" s="15" t="s">
        <v>175</v>
      </c>
      <c r="AE126" s="40" t="s">
        <v>141</v>
      </c>
      <c r="AF126" s="96">
        <v>0.33518192052605356</v>
      </c>
      <c r="AG126" s="10" t="s">
        <v>175</v>
      </c>
    </row>
    <row r="127" spans="4:33" x14ac:dyDescent="0.25">
      <c r="D127" s="10" t="s">
        <v>392</v>
      </c>
      <c r="E127" s="86">
        <v>53.716289000000003</v>
      </c>
      <c r="F127" s="87">
        <v>-0.49911724000000002</v>
      </c>
      <c r="G127" s="10" t="s">
        <v>393</v>
      </c>
      <c r="I127" s="85">
        <v>115.7</v>
      </c>
      <c r="J127" s="10" t="s">
        <v>74</v>
      </c>
      <c r="K127" s="88">
        <v>2.1681141689231666E-2</v>
      </c>
      <c r="L127" s="10" t="s">
        <v>74</v>
      </c>
      <c r="M127" s="127">
        <v>0.75</v>
      </c>
      <c r="N127" s="94" t="s">
        <v>138</v>
      </c>
      <c r="O127" s="84"/>
      <c r="P127" s="94" t="s">
        <v>71</v>
      </c>
      <c r="Q127" s="94" t="s">
        <v>71</v>
      </c>
      <c r="R127" s="10" t="s">
        <v>77</v>
      </c>
      <c r="S127" s="94" t="s">
        <v>78</v>
      </c>
      <c r="T127" s="84"/>
      <c r="U127" s="132" t="s">
        <v>77</v>
      </c>
      <c r="V127" s="94" t="s">
        <v>78</v>
      </c>
      <c r="W127" s="94" t="s">
        <v>80</v>
      </c>
      <c r="X127" s="94">
        <v>27</v>
      </c>
      <c r="Y127" s="133">
        <v>0.46</v>
      </c>
      <c r="Z127" s="94" t="s">
        <v>81</v>
      </c>
      <c r="AA127" s="77"/>
      <c r="AB127" s="40" t="s">
        <v>129</v>
      </c>
      <c r="AC127" s="96">
        <v>0.93889786347800785</v>
      </c>
      <c r="AD127" s="15" t="s">
        <v>175</v>
      </c>
      <c r="AE127" s="40" t="s">
        <v>209</v>
      </c>
      <c r="AF127" s="96">
        <v>2.5069043334760885E-2</v>
      </c>
      <c r="AG127" s="10" t="s">
        <v>175</v>
      </c>
    </row>
    <row r="128" spans="4:33" x14ac:dyDescent="0.25">
      <c r="D128" s="10" t="s">
        <v>394</v>
      </c>
      <c r="E128" s="86">
        <v>53.636839999999999</v>
      </c>
      <c r="F128" s="87">
        <v>-1.1701376999999999</v>
      </c>
      <c r="G128" s="10" t="s">
        <v>395</v>
      </c>
      <c r="I128" s="85">
        <v>106.8</v>
      </c>
      <c r="J128" s="10" t="s">
        <v>74</v>
      </c>
      <c r="K128" s="88">
        <v>3.6295007972482411E-2</v>
      </c>
      <c r="L128" s="10" t="s">
        <v>74</v>
      </c>
      <c r="M128" s="127">
        <v>0.75</v>
      </c>
      <c r="N128" s="94" t="s">
        <v>138</v>
      </c>
      <c r="O128" s="84"/>
      <c r="P128" s="94" t="s">
        <v>71</v>
      </c>
      <c r="Q128" s="94" t="s">
        <v>71</v>
      </c>
      <c r="R128" s="10" t="s">
        <v>77</v>
      </c>
      <c r="S128" s="94" t="s">
        <v>78</v>
      </c>
      <c r="T128" s="84"/>
      <c r="U128" s="132" t="s">
        <v>77</v>
      </c>
      <c r="V128" s="94" t="s">
        <v>78</v>
      </c>
      <c r="W128" s="94" t="s">
        <v>80</v>
      </c>
      <c r="X128" s="94">
        <v>27</v>
      </c>
      <c r="Y128" s="133">
        <v>0.39</v>
      </c>
      <c r="Z128" s="94" t="s">
        <v>81</v>
      </c>
      <c r="AA128" s="77"/>
      <c r="AB128" s="40" t="s">
        <v>131</v>
      </c>
      <c r="AC128" s="96">
        <v>0.47456242710128305</v>
      </c>
      <c r="AD128" s="15" t="s">
        <v>175</v>
      </c>
      <c r="AE128" s="40" t="s">
        <v>209</v>
      </c>
      <c r="AF128" s="96">
        <v>0.24388643628299361</v>
      </c>
      <c r="AG128" s="10" t="s">
        <v>175</v>
      </c>
    </row>
    <row r="129" spans="4:33" x14ac:dyDescent="0.25">
      <c r="D129" s="10" t="s">
        <v>396</v>
      </c>
      <c r="E129" s="86">
        <v>53.911479999999997</v>
      </c>
      <c r="F129" s="87">
        <v>-1.6630039999999999</v>
      </c>
      <c r="G129" s="10" t="s">
        <v>397</v>
      </c>
      <c r="I129" s="85">
        <v>321.7</v>
      </c>
      <c r="J129" s="10" t="s">
        <v>74</v>
      </c>
      <c r="K129" s="88">
        <v>3.1564721873698687E-2</v>
      </c>
      <c r="L129" s="10" t="s">
        <v>74</v>
      </c>
      <c r="M129" s="127">
        <v>0.75</v>
      </c>
      <c r="N129" s="94" t="s">
        <v>192</v>
      </c>
      <c r="O129" s="84"/>
      <c r="P129" s="94" t="s">
        <v>71</v>
      </c>
      <c r="Q129" s="94" t="s">
        <v>71</v>
      </c>
      <c r="R129" s="10" t="s">
        <v>77</v>
      </c>
      <c r="S129" s="94" t="s">
        <v>78</v>
      </c>
      <c r="T129" s="84"/>
      <c r="U129" s="132" t="s">
        <v>77</v>
      </c>
      <c r="V129" s="94" t="s">
        <v>78</v>
      </c>
      <c r="W129" s="94" t="s">
        <v>80</v>
      </c>
      <c r="X129" s="94">
        <v>27</v>
      </c>
      <c r="Y129" s="133">
        <v>0.92</v>
      </c>
      <c r="Z129" s="94" t="s">
        <v>81</v>
      </c>
      <c r="AA129" s="77"/>
      <c r="AB129" s="40" t="s">
        <v>135</v>
      </c>
      <c r="AC129" s="96">
        <v>0.80149899517853918</v>
      </c>
      <c r="AD129" s="15" t="s">
        <v>175</v>
      </c>
      <c r="AE129" s="40" t="s">
        <v>131</v>
      </c>
      <c r="AF129" s="96">
        <v>0.12615771232771444</v>
      </c>
      <c r="AG129" s="10" t="s">
        <v>175</v>
      </c>
    </row>
    <row r="130" spans="4:33" x14ac:dyDescent="0.25">
      <c r="D130" s="10" t="s">
        <v>398</v>
      </c>
      <c r="E130" s="86">
        <v>53.817137000000002</v>
      </c>
      <c r="F130" s="87">
        <v>-1.9483823</v>
      </c>
      <c r="G130" s="10" t="s">
        <v>399</v>
      </c>
      <c r="I130" s="85">
        <v>2.6</v>
      </c>
      <c r="J130" s="10" t="s">
        <v>74</v>
      </c>
      <c r="K130" s="88">
        <v>3.1476318716158455E-2</v>
      </c>
      <c r="L130" s="10" t="s">
        <v>74</v>
      </c>
      <c r="M130" s="127">
        <v>0.75</v>
      </c>
      <c r="N130" s="94" t="s">
        <v>170</v>
      </c>
      <c r="O130" s="84"/>
      <c r="P130" s="94" t="s">
        <v>71</v>
      </c>
      <c r="Q130" s="94" t="s">
        <v>71</v>
      </c>
      <c r="R130" s="10" t="s">
        <v>77</v>
      </c>
      <c r="S130" s="94" t="s">
        <v>78</v>
      </c>
      <c r="T130" s="84"/>
      <c r="U130" s="132" t="s">
        <v>77</v>
      </c>
      <c r="V130" s="94" t="s">
        <v>78</v>
      </c>
      <c r="W130" s="94" t="s">
        <v>80</v>
      </c>
      <c r="X130" s="94">
        <v>14</v>
      </c>
      <c r="Y130" s="133">
        <v>0.28000000000000003</v>
      </c>
      <c r="Z130" s="94" t="s">
        <v>81</v>
      </c>
      <c r="AA130" s="77"/>
      <c r="AB130" s="40" t="s">
        <v>278</v>
      </c>
      <c r="AC130" s="96">
        <v>1</v>
      </c>
      <c r="AD130" s="15" t="s">
        <v>175</v>
      </c>
      <c r="AE130" s="40" t="s">
        <v>233</v>
      </c>
      <c r="AF130" s="96">
        <v>0</v>
      </c>
      <c r="AG130" s="10" t="s">
        <v>175</v>
      </c>
    </row>
    <row r="131" spans="4:33" x14ac:dyDescent="0.25">
      <c r="D131" s="10" t="s">
        <v>400</v>
      </c>
      <c r="E131" s="86">
        <v>54.072020000000002</v>
      </c>
      <c r="F131" s="87">
        <v>-1.7315739000000001</v>
      </c>
      <c r="G131" s="10" t="s">
        <v>401</v>
      </c>
      <c r="I131" s="85">
        <v>16.8</v>
      </c>
      <c r="J131" s="10" t="s">
        <v>74</v>
      </c>
      <c r="K131" s="88">
        <v>1.9951074767670236E-2</v>
      </c>
      <c r="L131" s="10" t="s">
        <v>74</v>
      </c>
      <c r="M131" s="127">
        <v>0.75</v>
      </c>
      <c r="N131" s="94" t="s">
        <v>138</v>
      </c>
      <c r="O131" s="84"/>
      <c r="P131" s="94" t="s">
        <v>71</v>
      </c>
      <c r="Q131" s="94" t="s">
        <v>71</v>
      </c>
      <c r="R131" s="10" t="s">
        <v>77</v>
      </c>
      <c r="S131" s="94" t="s">
        <v>78</v>
      </c>
      <c r="T131" s="84"/>
      <c r="U131" s="132" t="s">
        <v>77</v>
      </c>
      <c r="V131" s="94" t="s">
        <v>78</v>
      </c>
      <c r="W131" s="94" t="s">
        <v>221</v>
      </c>
      <c r="X131" s="94">
        <v>18</v>
      </c>
      <c r="Y131" s="133">
        <v>0.18</v>
      </c>
      <c r="Z131" s="94" t="s">
        <v>81</v>
      </c>
      <c r="AA131" s="77"/>
      <c r="AB131" s="40" t="s">
        <v>196</v>
      </c>
      <c r="AC131" s="96">
        <v>0.93953661309747993</v>
      </c>
      <c r="AD131" s="15" t="s">
        <v>175</v>
      </c>
      <c r="AE131" s="40" t="s">
        <v>195</v>
      </c>
      <c r="AF131" s="96">
        <v>5.4261107389848587E-2</v>
      </c>
      <c r="AG131" s="10" t="s">
        <v>175</v>
      </c>
    </row>
    <row r="132" spans="4:33" x14ac:dyDescent="0.25">
      <c r="D132" s="10" t="s">
        <v>402</v>
      </c>
      <c r="E132" s="86">
        <v>53.690030999999998</v>
      </c>
      <c r="F132" s="87">
        <v>-2.0711835000000001E-2</v>
      </c>
      <c r="G132" s="10" t="s">
        <v>403</v>
      </c>
      <c r="I132" s="85">
        <v>36</v>
      </c>
      <c r="J132" s="10" t="s">
        <v>74</v>
      </c>
      <c r="K132" s="88">
        <v>3.7884037872092297E-2</v>
      </c>
      <c r="L132" s="10" t="s">
        <v>74</v>
      </c>
      <c r="M132" s="127">
        <v>0.75</v>
      </c>
      <c r="N132" s="94" t="s">
        <v>170</v>
      </c>
      <c r="O132" s="84"/>
      <c r="P132" s="94" t="s">
        <v>71</v>
      </c>
      <c r="Q132" s="94" t="s">
        <v>77</v>
      </c>
      <c r="R132" s="10" t="s">
        <v>77</v>
      </c>
      <c r="S132" s="94" t="s">
        <v>78</v>
      </c>
      <c r="T132" s="84"/>
      <c r="U132" s="132" t="s">
        <v>77</v>
      </c>
      <c r="V132" s="94" t="s">
        <v>78</v>
      </c>
      <c r="W132" s="94" t="s">
        <v>221</v>
      </c>
      <c r="X132" s="94">
        <v>27</v>
      </c>
      <c r="Y132" s="133">
        <v>0.09</v>
      </c>
      <c r="Z132" s="94" t="s">
        <v>81</v>
      </c>
      <c r="AA132" s="77"/>
      <c r="AB132" s="40" t="s">
        <v>129</v>
      </c>
      <c r="AC132" s="96">
        <v>0.94104113299835679</v>
      </c>
      <c r="AD132" s="15" t="s">
        <v>175</v>
      </c>
      <c r="AE132" s="40" t="s">
        <v>135</v>
      </c>
      <c r="AF132" s="96">
        <v>4.1895553215945444E-2</v>
      </c>
      <c r="AG132" s="10" t="s">
        <v>175</v>
      </c>
    </row>
    <row r="133" spans="4:33" x14ac:dyDescent="0.25">
      <c r="D133" s="10" t="s">
        <v>404</v>
      </c>
      <c r="E133" s="86">
        <v>54.245679000000003</v>
      </c>
      <c r="F133" s="87">
        <v>-0.79683599999999999</v>
      </c>
      <c r="G133" s="10" t="s">
        <v>405</v>
      </c>
      <c r="I133" s="85">
        <v>188.1</v>
      </c>
      <c r="J133" s="10" t="s">
        <v>74</v>
      </c>
      <c r="K133" s="88">
        <v>4.5356742158273289E-2</v>
      </c>
      <c r="L133" s="10" t="s">
        <v>74</v>
      </c>
      <c r="M133" s="127">
        <v>0.75</v>
      </c>
      <c r="N133" s="94" t="s">
        <v>170</v>
      </c>
      <c r="O133" s="84"/>
      <c r="P133" s="94" t="s">
        <v>77</v>
      </c>
      <c r="Q133" s="94" t="s">
        <v>77</v>
      </c>
      <c r="R133" s="10" t="s">
        <v>77</v>
      </c>
      <c r="S133" s="94" t="s">
        <v>78</v>
      </c>
      <c r="T133" s="84"/>
      <c r="U133" s="132" t="s">
        <v>77</v>
      </c>
      <c r="V133" s="94" t="s">
        <v>78</v>
      </c>
      <c r="W133" s="94" t="s">
        <v>80</v>
      </c>
      <c r="X133" s="94">
        <v>27</v>
      </c>
      <c r="Y133" s="133">
        <v>0.41</v>
      </c>
      <c r="Z133" s="94" t="s">
        <v>81</v>
      </c>
      <c r="AA133" s="77"/>
      <c r="AB133" s="40" t="s">
        <v>189</v>
      </c>
      <c r="AC133" s="96">
        <v>0.67360877560578125</v>
      </c>
      <c r="AD133" s="15" t="s">
        <v>175</v>
      </c>
      <c r="AE133" s="40" t="s">
        <v>129</v>
      </c>
      <c r="AF133" s="96">
        <v>0.19174213484558264</v>
      </c>
      <c r="AG133" s="10" t="s">
        <v>175</v>
      </c>
    </row>
    <row r="134" spans="4:33" x14ac:dyDescent="0.25">
      <c r="D134" s="10" t="s">
        <v>406</v>
      </c>
      <c r="E134" s="86">
        <v>53.919952000000002</v>
      </c>
      <c r="F134" s="87">
        <v>-0.78647040000000001</v>
      </c>
      <c r="G134" s="10" t="s">
        <v>407</v>
      </c>
      <c r="I134" s="85">
        <v>244.7</v>
      </c>
      <c r="J134" s="10" t="s">
        <v>74</v>
      </c>
      <c r="K134" s="88">
        <v>1.9585199686172249E-2</v>
      </c>
      <c r="L134" s="10" t="s">
        <v>74</v>
      </c>
      <c r="M134" s="127">
        <v>0.75</v>
      </c>
      <c r="N134" s="94" t="s">
        <v>192</v>
      </c>
      <c r="O134" s="84"/>
      <c r="P134" s="94" t="s">
        <v>71</v>
      </c>
      <c r="Q134" s="94" t="s">
        <v>71</v>
      </c>
      <c r="R134" s="10" t="s">
        <v>77</v>
      </c>
      <c r="S134" s="94" t="s">
        <v>78</v>
      </c>
      <c r="T134" s="84"/>
      <c r="U134" s="132" t="s">
        <v>77</v>
      </c>
      <c r="V134" s="94" t="s">
        <v>78</v>
      </c>
      <c r="W134" s="94" t="s">
        <v>80</v>
      </c>
      <c r="X134" s="94">
        <v>27</v>
      </c>
      <c r="Y134" s="133">
        <v>0.81</v>
      </c>
      <c r="Z134" s="94" t="s">
        <v>81</v>
      </c>
      <c r="AA134" s="77"/>
      <c r="AB134" s="40" t="s">
        <v>129</v>
      </c>
      <c r="AC134" s="96">
        <v>0.43942144262000349</v>
      </c>
      <c r="AD134" s="15" t="s">
        <v>175</v>
      </c>
      <c r="AE134" s="40" t="s">
        <v>189</v>
      </c>
      <c r="AF134" s="96">
        <v>0.37504467624101334</v>
      </c>
      <c r="AG134" s="10" t="s">
        <v>175</v>
      </c>
    </row>
    <row r="135" spans="4:33" x14ac:dyDescent="0.25">
      <c r="D135" s="10" t="s">
        <v>408</v>
      </c>
      <c r="E135" s="86">
        <v>53.905124000000001</v>
      </c>
      <c r="F135" s="87">
        <v>-1.6035727</v>
      </c>
      <c r="G135" s="10" t="s">
        <v>409</v>
      </c>
      <c r="I135" s="85">
        <v>63.4</v>
      </c>
      <c r="J135" s="10" t="s">
        <v>74</v>
      </c>
      <c r="K135" s="88">
        <v>2.4005864907712123E-2</v>
      </c>
      <c r="L135" s="10" t="s">
        <v>74</v>
      </c>
      <c r="M135" s="127">
        <v>0.75</v>
      </c>
      <c r="N135" s="94" t="s">
        <v>76</v>
      </c>
      <c r="O135" s="84"/>
      <c r="P135" s="94" t="s">
        <v>77</v>
      </c>
      <c r="Q135" s="94" t="s">
        <v>71</v>
      </c>
      <c r="R135" s="10" t="s">
        <v>77</v>
      </c>
      <c r="S135" s="94" t="s">
        <v>78</v>
      </c>
      <c r="T135" s="84"/>
      <c r="U135" s="132" t="s">
        <v>77</v>
      </c>
      <c r="V135" s="94" t="s">
        <v>78</v>
      </c>
      <c r="W135" s="94" t="s">
        <v>271</v>
      </c>
      <c r="X135" s="94">
        <v>27</v>
      </c>
      <c r="Y135" s="133">
        <v>0.28000000000000003</v>
      </c>
      <c r="Z135" s="94" t="s">
        <v>81</v>
      </c>
      <c r="AA135" s="77"/>
      <c r="AB135" s="40" t="s">
        <v>135</v>
      </c>
      <c r="AC135" s="96">
        <v>0.8896706470451744</v>
      </c>
      <c r="AD135" s="15" t="s">
        <v>175</v>
      </c>
      <c r="AE135" s="40" t="s">
        <v>131</v>
      </c>
      <c r="AF135" s="96">
        <v>9.2252491206350679E-2</v>
      </c>
      <c r="AG135" s="10" t="s">
        <v>175</v>
      </c>
    </row>
    <row r="136" spans="4:33" x14ac:dyDescent="0.25">
      <c r="D136" s="10" t="s">
        <v>410</v>
      </c>
      <c r="E136" s="86">
        <v>53.984526000000002</v>
      </c>
      <c r="F136" s="87">
        <v>-1.1249814</v>
      </c>
      <c r="G136" s="10" t="s">
        <v>411</v>
      </c>
      <c r="I136" s="85">
        <v>589.20000000000005</v>
      </c>
      <c r="J136" s="10" t="s">
        <v>74</v>
      </c>
      <c r="K136" s="88">
        <v>3.1356111247867607E-2</v>
      </c>
      <c r="L136" s="10" t="s">
        <v>74</v>
      </c>
      <c r="M136" s="127">
        <v>0.75</v>
      </c>
      <c r="N136" s="94" t="s">
        <v>76</v>
      </c>
      <c r="O136" s="84"/>
      <c r="P136" s="94" t="s">
        <v>71</v>
      </c>
      <c r="Q136" s="94" t="s">
        <v>71</v>
      </c>
      <c r="R136" s="10" t="s">
        <v>77</v>
      </c>
      <c r="S136" s="94" t="s">
        <v>78</v>
      </c>
      <c r="T136" s="84"/>
      <c r="U136" s="132" t="s">
        <v>77</v>
      </c>
      <c r="V136" s="94" t="s">
        <v>78</v>
      </c>
      <c r="W136" s="94" t="s">
        <v>80</v>
      </c>
      <c r="X136" s="94">
        <v>27</v>
      </c>
      <c r="Y136" s="133">
        <v>1.73</v>
      </c>
      <c r="Z136" s="94" t="s">
        <v>81</v>
      </c>
      <c r="AA136" s="77"/>
      <c r="AB136" s="40" t="s">
        <v>189</v>
      </c>
      <c r="AC136" s="96">
        <v>0.41783039463937272</v>
      </c>
      <c r="AD136" s="15" t="s">
        <v>175</v>
      </c>
      <c r="AE136" s="40" t="s">
        <v>131</v>
      </c>
      <c r="AF136" s="96">
        <v>0.38275251826563922</v>
      </c>
      <c r="AG136" s="10" t="s">
        <v>175</v>
      </c>
    </row>
    <row r="137" spans="4:33" x14ac:dyDescent="0.25">
      <c r="D137" s="10" t="s">
        <v>412</v>
      </c>
      <c r="E137" s="86">
        <v>53.733989999999999</v>
      </c>
      <c r="F137" s="87">
        <v>-1.9863199</v>
      </c>
      <c r="G137" s="10" t="s">
        <v>413</v>
      </c>
      <c r="I137" s="85">
        <v>54</v>
      </c>
      <c r="J137" s="10" t="s">
        <v>74</v>
      </c>
      <c r="K137" s="88">
        <v>2.2499877420897051E-2</v>
      </c>
      <c r="L137" s="10" t="s">
        <v>74</v>
      </c>
      <c r="M137" s="127">
        <v>0.75</v>
      </c>
      <c r="N137" s="94" t="s">
        <v>138</v>
      </c>
      <c r="O137" s="84"/>
      <c r="P137" s="94" t="s">
        <v>71</v>
      </c>
      <c r="Q137" s="94" t="s">
        <v>71</v>
      </c>
      <c r="R137" s="10" t="s">
        <v>77</v>
      </c>
      <c r="S137" s="94" t="s">
        <v>78</v>
      </c>
      <c r="T137" s="84"/>
      <c r="U137" s="132" t="s">
        <v>77</v>
      </c>
      <c r="V137" s="94" t="s">
        <v>78</v>
      </c>
      <c r="W137" s="94" t="s">
        <v>80</v>
      </c>
      <c r="X137" s="94">
        <v>18</v>
      </c>
      <c r="Y137" s="133">
        <v>0.35</v>
      </c>
      <c r="Z137" s="94" t="s">
        <v>81</v>
      </c>
      <c r="AA137" s="77"/>
      <c r="AB137" s="40" t="s">
        <v>293</v>
      </c>
      <c r="AC137" s="96">
        <v>0.6727935017392408</v>
      </c>
      <c r="AD137" s="15" t="s">
        <v>175</v>
      </c>
      <c r="AE137" s="40" t="s">
        <v>141</v>
      </c>
      <c r="AF137" s="96">
        <v>0.28933971896482114</v>
      </c>
      <c r="AG137" s="10" t="s">
        <v>175</v>
      </c>
    </row>
    <row r="138" spans="4:33" x14ac:dyDescent="0.25">
      <c r="D138" s="10" t="s">
        <v>414</v>
      </c>
      <c r="E138" s="86">
        <v>53.299081999999999</v>
      </c>
      <c r="F138" s="87">
        <v>-1.3291899</v>
      </c>
      <c r="G138" s="10" t="s">
        <v>415</v>
      </c>
      <c r="I138" s="85">
        <v>45.7</v>
      </c>
      <c r="J138" s="10" t="s">
        <v>74</v>
      </c>
      <c r="K138" s="88">
        <v>2.9945950850688928E-2</v>
      </c>
      <c r="L138" s="10" t="s">
        <v>74</v>
      </c>
      <c r="M138" s="127">
        <v>0.75</v>
      </c>
      <c r="N138" s="94" t="s">
        <v>138</v>
      </c>
      <c r="O138" s="84"/>
      <c r="P138" s="94" t="s">
        <v>71</v>
      </c>
      <c r="Q138" s="94" t="s">
        <v>71</v>
      </c>
      <c r="R138" s="10" t="s">
        <v>77</v>
      </c>
      <c r="S138" s="94" t="s">
        <v>78</v>
      </c>
      <c r="T138" s="84"/>
      <c r="U138" s="132" t="s">
        <v>77</v>
      </c>
      <c r="V138" s="94" t="s">
        <v>78</v>
      </c>
      <c r="W138" s="94" t="s">
        <v>238</v>
      </c>
      <c r="X138" s="94">
        <v>27</v>
      </c>
      <c r="Y138" s="133">
        <v>0.2</v>
      </c>
      <c r="Z138" s="94" t="s">
        <v>81</v>
      </c>
      <c r="AA138" s="77"/>
      <c r="AB138" s="40" t="s">
        <v>199</v>
      </c>
      <c r="AC138" s="96">
        <v>0.75688447324747976</v>
      </c>
      <c r="AD138" s="15" t="s">
        <v>175</v>
      </c>
      <c r="AE138" s="40" t="s">
        <v>200</v>
      </c>
      <c r="AF138" s="96">
        <v>0.12533325165532191</v>
      </c>
      <c r="AG138" s="10" t="s">
        <v>175</v>
      </c>
    </row>
    <row r="139" spans="4:33" x14ac:dyDescent="0.25">
      <c r="D139" s="10" t="s">
        <v>416</v>
      </c>
      <c r="E139" s="86">
        <v>54.394863999999998</v>
      </c>
      <c r="F139" s="87">
        <v>-1.7203398999999999</v>
      </c>
      <c r="G139" s="10" t="s">
        <v>417</v>
      </c>
      <c r="I139" s="85">
        <v>200</v>
      </c>
      <c r="J139" s="10" t="s">
        <v>74</v>
      </c>
      <c r="K139" s="88">
        <v>3.5504358934006067E-2</v>
      </c>
      <c r="L139" s="10" t="s">
        <v>74</v>
      </c>
      <c r="M139" s="127">
        <v>0.75</v>
      </c>
      <c r="N139" s="94" t="s">
        <v>138</v>
      </c>
      <c r="O139" s="84"/>
      <c r="P139" s="94" t="s">
        <v>71</v>
      </c>
      <c r="Q139" s="94" t="s">
        <v>71</v>
      </c>
      <c r="R139" s="10" t="s">
        <v>77</v>
      </c>
      <c r="S139" s="94" t="s">
        <v>78</v>
      </c>
      <c r="T139" s="84"/>
      <c r="U139" s="132" t="s">
        <v>77</v>
      </c>
      <c r="V139" s="94" t="s">
        <v>78</v>
      </c>
      <c r="W139" s="94" t="s">
        <v>80</v>
      </c>
      <c r="X139" s="94">
        <v>18</v>
      </c>
      <c r="Y139" s="133">
        <v>0.56999999999999995</v>
      </c>
      <c r="Z139" s="94" t="s">
        <v>81</v>
      </c>
      <c r="AA139" s="77"/>
      <c r="AB139" s="40" t="s">
        <v>195</v>
      </c>
      <c r="AC139" s="96">
        <v>0.94711910842845093</v>
      </c>
      <c r="AD139" s="15" t="s">
        <v>175</v>
      </c>
      <c r="AE139" s="40" t="s">
        <v>196</v>
      </c>
      <c r="AF139" s="96">
        <v>3.0171564744877099E-2</v>
      </c>
      <c r="AG139" s="10" t="s">
        <v>175</v>
      </c>
    </row>
    <row r="140" spans="4:33" x14ac:dyDescent="0.25">
      <c r="D140" s="10" t="s">
        <v>418</v>
      </c>
      <c r="E140" s="86">
        <v>53.681401000000001</v>
      </c>
      <c r="F140" s="87">
        <v>-1.9328325</v>
      </c>
      <c r="G140" s="10" t="s">
        <v>419</v>
      </c>
      <c r="I140" s="85">
        <v>24</v>
      </c>
      <c r="J140" s="10" t="s">
        <v>74</v>
      </c>
      <c r="K140" s="88">
        <v>1.4262518876285215E-2</v>
      </c>
      <c r="L140" s="10" t="s">
        <v>74</v>
      </c>
      <c r="M140" s="127">
        <v>0.75</v>
      </c>
      <c r="N140" s="94" t="s">
        <v>138</v>
      </c>
      <c r="O140" s="84"/>
      <c r="P140" s="94" t="s">
        <v>77</v>
      </c>
      <c r="Q140" s="94" t="s">
        <v>71</v>
      </c>
      <c r="R140" s="10" t="s">
        <v>77</v>
      </c>
      <c r="S140" s="94" t="s">
        <v>78</v>
      </c>
      <c r="T140" s="84"/>
      <c r="U140" s="132" t="s">
        <v>77</v>
      </c>
      <c r="V140" s="94" t="s">
        <v>78</v>
      </c>
      <c r="W140" s="94" t="s">
        <v>221</v>
      </c>
      <c r="X140" s="94">
        <v>18</v>
      </c>
      <c r="Y140" s="133">
        <v>0.16</v>
      </c>
      <c r="Z140" s="94" t="s">
        <v>81</v>
      </c>
      <c r="AA140" s="77"/>
      <c r="AB140" s="40" t="s">
        <v>293</v>
      </c>
      <c r="AC140" s="96">
        <v>0.61627893250557386</v>
      </c>
      <c r="AD140" s="15" t="s">
        <v>175</v>
      </c>
      <c r="AE140" s="40" t="s">
        <v>141</v>
      </c>
      <c r="AF140" s="96">
        <v>0.38343593661441877</v>
      </c>
      <c r="AG140" s="10" t="s">
        <v>175</v>
      </c>
    </row>
    <row r="141" spans="4:33" x14ac:dyDescent="0.25">
      <c r="D141" s="10" t="s">
        <v>420</v>
      </c>
      <c r="E141" s="86">
        <v>54.332413000000003</v>
      </c>
      <c r="F141" s="87">
        <v>-1.4546763</v>
      </c>
      <c r="G141" s="10" t="s">
        <v>421</v>
      </c>
      <c r="I141" s="85">
        <v>5.4</v>
      </c>
      <c r="J141" s="10" t="s">
        <v>74</v>
      </c>
      <c r="K141" s="88">
        <v>1.5574484156634842E-2</v>
      </c>
      <c r="L141" s="10" t="s">
        <v>74</v>
      </c>
      <c r="M141" s="127">
        <v>0.75</v>
      </c>
      <c r="N141" s="94" t="s">
        <v>138</v>
      </c>
      <c r="O141" s="84"/>
      <c r="P141" s="94" t="s">
        <v>71</v>
      </c>
      <c r="Q141" s="94" t="s">
        <v>71</v>
      </c>
      <c r="R141" s="10" t="s">
        <v>77</v>
      </c>
      <c r="S141" s="94" t="s">
        <v>78</v>
      </c>
      <c r="T141" s="84"/>
      <c r="U141" s="132" t="s">
        <v>77</v>
      </c>
      <c r="V141" s="94" t="s">
        <v>78</v>
      </c>
      <c r="W141" s="94" t="s">
        <v>80</v>
      </c>
      <c r="X141" s="94">
        <v>18</v>
      </c>
      <c r="Y141" s="133">
        <v>0</v>
      </c>
      <c r="Z141" s="94" t="s">
        <v>81</v>
      </c>
      <c r="AA141" s="77"/>
      <c r="AB141" s="40" t="s">
        <v>196</v>
      </c>
      <c r="AC141" s="96">
        <v>0.46982269933571369</v>
      </c>
      <c r="AD141" s="15" t="s">
        <v>175</v>
      </c>
      <c r="AE141" s="40" t="s">
        <v>195</v>
      </c>
      <c r="AF141" s="96">
        <v>0.37422898917293873</v>
      </c>
      <c r="AG141" s="10" t="s">
        <v>175</v>
      </c>
    </row>
    <row r="142" spans="4:33" x14ac:dyDescent="0.25">
      <c r="D142" s="10" t="s">
        <v>422</v>
      </c>
      <c r="E142" s="86">
        <v>54.233989000000001</v>
      </c>
      <c r="F142" s="87">
        <v>-0.45288471000000002</v>
      </c>
      <c r="G142" s="10" t="s">
        <v>423</v>
      </c>
      <c r="I142" s="85">
        <v>722.9</v>
      </c>
      <c r="J142" s="10" t="s">
        <v>74</v>
      </c>
      <c r="K142" s="88">
        <v>2.6414912074001689E-2</v>
      </c>
      <c r="L142" s="10" t="s">
        <v>74</v>
      </c>
      <c r="M142" s="127">
        <v>0.75</v>
      </c>
      <c r="N142" s="94" t="s">
        <v>170</v>
      </c>
      <c r="O142" s="84"/>
      <c r="P142" s="94" t="s">
        <v>77</v>
      </c>
      <c r="Q142" s="94" t="s">
        <v>71</v>
      </c>
      <c r="R142" s="10" t="s">
        <v>77</v>
      </c>
      <c r="S142" s="94" t="s">
        <v>78</v>
      </c>
      <c r="T142" s="84"/>
      <c r="U142" s="132" t="s">
        <v>77</v>
      </c>
      <c r="V142" s="94" t="s">
        <v>78</v>
      </c>
      <c r="W142" s="94" t="s">
        <v>80</v>
      </c>
      <c r="X142" s="94">
        <v>27</v>
      </c>
      <c r="Y142" s="133">
        <v>2.04</v>
      </c>
      <c r="Z142" s="94" t="s">
        <v>81</v>
      </c>
      <c r="AA142" s="77"/>
      <c r="AB142" s="40" t="s">
        <v>300</v>
      </c>
      <c r="AC142" s="96">
        <v>0.72760001086423298</v>
      </c>
      <c r="AD142" s="15" t="s">
        <v>175</v>
      </c>
      <c r="AE142" s="40" t="s">
        <v>129</v>
      </c>
      <c r="AF142" s="96">
        <v>0.17328833522678741</v>
      </c>
      <c r="AG142" s="10" t="s">
        <v>175</v>
      </c>
    </row>
    <row r="143" spans="4:33" x14ac:dyDescent="0.25">
      <c r="D143" s="10" t="s">
        <v>424</v>
      </c>
      <c r="E143" s="86">
        <v>53.792515000000002</v>
      </c>
      <c r="F143" s="87">
        <v>-1.2055053</v>
      </c>
      <c r="G143" s="10" t="s">
        <v>425</v>
      </c>
      <c r="I143" s="85">
        <v>309.89999999999998</v>
      </c>
      <c r="J143" s="10" t="s">
        <v>74</v>
      </c>
      <c r="K143" s="88">
        <v>4.7882701342073272E-2</v>
      </c>
      <c r="L143" s="10" t="s">
        <v>74</v>
      </c>
      <c r="M143" s="127">
        <v>0.75</v>
      </c>
      <c r="N143" s="94" t="s">
        <v>170</v>
      </c>
      <c r="O143" s="84"/>
      <c r="P143" s="94" t="s">
        <v>71</v>
      </c>
      <c r="Q143" s="94" t="s">
        <v>71</v>
      </c>
      <c r="R143" s="10" t="s">
        <v>77</v>
      </c>
      <c r="S143" s="94" t="s">
        <v>78</v>
      </c>
      <c r="T143" s="84"/>
      <c r="U143" s="132" t="s">
        <v>77</v>
      </c>
      <c r="V143" s="94" t="s">
        <v>78</v>
      </c>
      <c r="W143" s="94" t="s">
        <v>80</v>
      </c>
      <c r="X143" s="94">
        <v>27</v>
      </c>
      <c r="Y143" s="133">
        <v>0.56000000000000005</v>
      </c>
      <c r="Z143" s="94" t="s">
        <v>81</v>
      </c>
      <c r="AA143" s="77"/>
      <c r="AB143" s="40" t="s">
        <v>131</v>
      </c>
      <c r="AC143" s="96">
        <v>0.55630887109688365</v>
      </c>
      <c r="AD143" s="15" t="s">
        <v>175</v>
      </c>
      <c r="AE143" s="40" t="s">
        <v>135</v>
      </c>
      <c r="AF143" s="96">
        <v>0.18222020410730347</v>
      </c>
      <c r="AG143" s="10" t="s">
        <v>175</v>
      </c>
    </row>
    <row r="144" spans="4:33" x14ac:dyDescent="0.25">
      <c r="D144" s="10" t="s">
        <v>426</v>
      </c>
      <c r="E144" s="86">
        <v>53.554385000000003</v>
      </c>
      <c r="F144" s="87">
        <v>-1.5563046</v>
      </c>
      <c r="G144" s="10" t="s">
        <v>427</v>
      </c>
      <c r="I144" s="85">
        <v>32.299999999999997</v>
      </c>
      <c r="J144" s="10" t="s">
        <v>74</v>
      </c>
      <c r="K144" s="88">
        <v>2.4453022542107562E-2</v>
      </c>
      <c r="L144" s="10" t="s">
        <v>74</v>
      </c>
      <c r="M144" s="127">
        <v>0.75</v>
      </c>
      <c r="N144" s="94" t="s">
        <v>138</v>
      </c>
      <c r="O144" s="84"/>
      <c r="P144" s="94" t="s">
        <v>71</v>
      </c>
      <c r="Q144" s="94" t="s">
        <v>71</v>
      </c>
      <c r="R144" s="10" t="s">
        <v>77</v>
      </c>
      <c r="S144" s="94" t="s">
        <v>78</v>
      </c>
      <c r="T144" s="84"/>
      <c r="U144" s="132" t="s">
        <v>77</v>
      </c>
      <c r="V144" s="94" t="s">
        <v>78</v>
      </c>
      <c r="W144" s="94" t="s">
        <v>221</v>
      </c>
      <c r="X144" s="94">
        <v>14</v>
      </c>
      <c r="Y144" s="133">
        <v>0.42</v>
      </c>
      <c r="Z144" s="94" t="s">
        <v>81</v>
      </c>
      <c r="AA144" s="77"/>
      <c r="AB144" s="40" t="s">
        <v>185</v>
      </c>
      <c r="AC144" s="96">
        <v>0.47372315438173973</v>
      </c>
      <c r="AD144" s="15" t="s">
        <v>175</v>
      </c>
      <c r="AE144" s="40" t="s">
        <v>244</v>
      </c>
      <c r="AF144" s="96">
        <v>0.16797642494555759</v>
      </c>
      <c r="AG144" s="10" t="s">
        <v>175</v>
      </c>
    </row>
    <row r="145" spans="4:33" x14ac:dyDescent="0.25">
      <c r="D145" s="10" t="s">
        <v>428</v>
      </c>
      <c r="E145" s="86">
        <v>53.792346000000002</v>
      </c>
      <c r="F145" s="87">
        <v>-0.45674968999999999</v>
      </c>
      <c r="G145" s="10" t="s">
        <v>429</v>
      </c>
      <c r="I145" s="85">
        <v>35.299999999999997</v>
      </c>
      <c r="J145" s="10" t="s">
        <v>74</v>
      </c>
      <c r="K145" s="88">
        <v>1.8580846328231752E-2</v>
      </c>
      <c r="L145" s="10" t="s">
        <v>74</v>
      </c>
      <c r="M145" s="127">
        <v>0.75</v>
      </c>
      <c r="N145" s="94" t="s">
        <v>138</v>
      </c>
      <c r="O145" s="84"/>
      <c r="P145" s="94" t="s">
        <v>77</v>
      </c>
      <c r="Q145" s="94" t="s">
        <v>77</v>
      </c>
      <c r="R145" s="10" t="s">
        <v>77</v>
      </c>
      <c r="S145" s="94" t="s">
        <v>78</v>
      </c>
      <c r="T145" s="84"/>
      <c r="U145" s="132" t="s">
        <v>77</v>
      </c>
      <c r="V145" s="94" t="s">
        <v>78</v>
      </c>
      <c r="W145" s="94" t="s">
        <v>80</v>
      </c>
      <c r="X145" s="94">
        <v>18</v>
      </c>
      <c r="Y145" s="133">
        <v>0.33</v>
      </c>
      <c r="Z145" s="94" t="s">
        <v>81</v>
      </c>
      <c r="AA145" s="77"/>
      <c r="AB145" s="40" t="s">
        <v>129</v>
      </c>
      <c r="AC145" s="96">
        <v>0.95706212150698999</v>
      </c>
      <c r="AD145" s="15" t="s">
        <v>175</v>
      </c>
      <c r="AE145" s="40" t="s">
        <v>239</v>
      </c>
      <c r="AF145" s="96">
        <v>1.7990559893787693E-2</v>
      </c>
      <c r="AG145" s="10" t="s">
        <v>175</v>
      </c>
    </row>
    <row r="146" spans="4:33" x14ac:dyDescent="0.25">
      <c r="D146" s="10" t="s">
        <v>430</v>
      </c>
      <c r="E146" s="86">
        <v>53.983550000000001</v>
      </c>
      <c r="F146" s="87">
        <v>-0.22761824</v>
      </c>
      <c r="G146" s="10" t="s">
        <v>431</v>
      </c>
      <c r="I146" s="85">
        <v>40.700000000000003</v>
      </c>
      <c r="J146" s="10" t="s">
        <v>74</v>
      </c>
      <c r="K146" s="88">
        <v>2.1983430153064136E-2</v>
      </c>
      <c r="L146" s="10" t="s">
        <v>74</v>
      </c>
      <c r="M146" s="127">
        <v>0.75</v>
      </c>
      <c r="N146" s="94" t="s">
        <v>432</v>
      </c>
      <c r="O146" s="84"/>
      <c r="P146" s="94" t="s">
        <v>77</v>
      </c>
      <c r="Q146" s="94" t="s">
        <v>77</v>
      </c>
      <c r="R146" s="10" t="s">
        <v>77</v>
      </c>
      <c r="S146" s="94" t="s">
        <v>78</v>
      </c>
      <c r="T146" s="84"/>
      <c r="U146" s="132" t="s">
        <v>77</v>
      </c>
      <c r="V146" s="94" t="s">
        <v>78</v>
      </c>
      <c r="W146" s="94" t="s">
        <v>80</v>
      </c>
      <c r="X146" s="94">
        <v>18</v>
      </c>
      <c r="Y146" s="133">
        <v>0.76</v>
      </c>
      <c r="Z146" s="94" t="s">
        <v>81</v>
      </c>
      <c r="AA146" s="77"/>
      <c r="AB146" s="40" t="s">
        <v>129</v>
      </c>
      <c r="AC146" s="96">
        <v>0.88754580015046081</v>
      </c>
      <c r="AD146" s="15" t="s">
        <v>175</v>
      </c>
      <c r="AE146" s="40" t="s">
        <v>239</v>
      </c>
      <c r="AF146" s="96">
        <v>0.11245419984953912</v>
      </c>
      <c r="AG146" s="10" t="s">
        <v>175</v>
      </c>
    </row>
    <row r="147" spans="4:33" x14ac:dyDescent="0.25">
      <c r="D147" s="10" t="s">
        <v>433</v>
      </c>
      <c r="E147" s="86">
        <v>53.691803</v>
      </c>
      <c r="F147" s="87">
        <v>-1.0411201999999999</v>
      </c>
      <c r="G147" s="10" t="s">
        <v>434</v>
      </c>
      <c r="I147" s="85">
        <v>140.5</v>
      </c>
      <c r="J147" s="10" t="s">
        <v>74</v>
      </c>
      <c r="K147" s="88">
        <v>2.6105999106372291E-2</v>
      </c>
      <c r="L147" s="10" t="s">
        <v>74</v>
      </c>
      <c r="M147" s="127">
        <v>0.75</v>
      </c>
      <c r="N147" s="94" t="s">
        <v>138</v>
      </c>
      <c r="O147" s="84"/>
      <c r="P147" s="94" t="s">
        <v>71</v>
      </c>
      <c r="Q147" s="94" t="s">
        <v>71</v>
      </c>
      <c r="R147" s="10" t="s">
        <v>77</v>
      </c>
      <c r="S147" s="94" t="s">
        <v>78</v>
      </c>
      <c r="T147" s="84"/>
      <c r="U147" s="132" t="s">
        <v>77</v>
      </c>
      <c r="V147" s="94" t="s">
        <v>78</v>
      </c>
      <c r="W147" s="94" t="s">
        <v>80</v>
      </c>
      <c r="X147" s="94">
        <v>27</v>
      </c>
      <c r="Y147" s="133">
        <v>0.46</v>
      </c>
      <c r="Z147" s="94" t="s">
        <v>81</v>
      </c>
      <c r="AA147" s="77"/>
      <c r="AB147" s="40" t="s">
        <v>131</v>
      </c>
      <c r="AC147" s="96">
        <v>0.40080300274273184</v>
      </c>
      <c r="AD147" s="15" t="s">
        <v>175</v>
      </c>
      <c r="AE147" s="40" t="s">
        <v>209</v>
      </c>
      <c r="AF147" s="96">
        <v>0.30261722578917355</v>
      </c>
      <c r="AG147" s="10" t="s">
        <v>175</v>
      </c>
    </row>
    <row r="148" spans="4:33" x14ac:dyDescent="0.25">
      <c r="D148" s="10" t="s">
        <v>435</v>
      </c>
      <c r="E148" s="86">
        <v>53.989052000000001</v>
      </c>
      <c r="F148" s="87">
        <v>-0.92404993999999996</v>
      </c>
      <c r="G148" s="10" t="s">
        <v>436</v>
      </c>
      <c r="I148" s="85">
        <v>82.3</v>
      </c>
      <c r="J148" s="10" t="s">
        <v>74</v>
      </c>
      <c r="K148" s="88">
        <v>1.1899999999999999E-2</v>
      </c>
      <c r="L148" s="10" t="s">
        <v>74</v>
      </c>
      <c r="M148" s="127">
        <v>0.75</v>
      </c>
      <c r="N148" s="94" t="s">
        <v>287</v>
      </c>
      <c r="O148" s="84"/>
      <c r="P148" s="94" t="s">
        <v>71</v>
      </c>
      <c r="Q148" s="94" t="s">
        <v>77</v>
      </c>
      <c r="R148" s="10" t="s">
        <v>77</v>
      </c>
      <c r="S148" s="94" t="s">
        <v>78</v>
      </c>
      <c r="T148" s="84"/>
      <c r="U148" s="132" t="s">
        <v>77</v>
      </c>
      <c r="V148" s="94" t="s">
        <v>78</v>
      </c>
      <c r="W148" s="94" t="s">
        <v>238</v>
      </c>
      <c r="X148" s="94">
        <v>18</v>
      </c>
      <c r="Y148" s="133">
        <v>0.61</v>
      </c>
      <c r="Z148" s="94" t="s">
        <v>81</v>
      </c>
      <c r="AA148" s="77"/>
      <c r="AB148" s="40" t="s">
        <v>189</v>
      </c>
      <c r="AC148" s="96">
        <v>0.72850535422370877</v>
      </c>
      <c r="AD148" s="15" t="s">
        <v>175</v>
      </c>
      <c r="AE148" s="40" t="s">
        <v>196</v>
      </c>
      <c r="AF148" s="96">
        <v>0.18690086475471282</v>
      </c>
      <c r="AG148" s="10" t="s">
        <v>175</v>
      </c>
    </row>
    <row r="149" spans="4:33" x14ac:dyDescent="0.25">
      <c r="D149" s="10" t="s">
        <v>437</v>
      </c>
      <c r="E149" s="86">
        <v>53.709420999999999</v>
      </c>
      <c r="F149" s="87">
        <v>-1.4673664</v>
      </c>
      <c r="G149" s="10" t="s">
        <v>438</v>
      </c>
      <c r="I149" s="85">
        <v>273.2</v>
      </c>
      <c r="J149" s="10" t="s">
        <v>74</v>
      </c>
      <c r="K149" s="88">
        <v>2.4729794670689576E-2</v>
      </c>
      <c r="L149" s="10" t="s">
        <v>74</v>
      </c>
      <c r="M149" s="127">
        <v>0.75</v>
      </c>
      <c r="N149" s="94" t="s">
        <v>76</v>
      </c>
      <c r="O149" s="84"/>
      <c r="P149" s="94" t="s">
        <v>77</v>
      </c>
      <c r="Q149" s="94" t="s">
        <v>71</v>
      </c>
      <c r="R149" s="10" t="s">
        <v>77</v>
      </c>
      <c r="S149" s="94" t="s">
        <v>78</v>
      </c>
      <c r="T149" s="84"/>
      <c r="U149" s="132" t="s">
        <v>77</v>
      </c>
      <c r="V149" s="94" t="s">
        <v>78</v>
      </c>
      <c r="W149" s="94" t="s">
        <v>80</v>
      </c>
      <c r="X149" s="94">
        <v>27</v>
      </c>
      <c r="Y149" s="133">
        <v>0.5</v>
      </c>
      <c r="Z149" s="94" t="s">
        <v>81</v>
      </c>
      <c r="AA149" s="77"/>
      <c r="AB149" s="40" t="s">
        <v>131</v>
      </c>
      <c r="AC149" s="96">
        <v>0.40180378696750907</v>
      </c>
      <c r="AD149" s="15" t="s">
        <v>175</v>
      </c>
      <c r="AE149" s="40" t="s">
        <v>141</v>
      </c>
      <c r="AF149" s="96">
        <v>0.25206411635948711</v>
      </c>
      <c r="AG149" s="10" t="s">
        <v>175</v>
      </c>
    </row>
    <row r="150" spans="4:33" x14ac:dyDescent="0.25">
      <c r="D150" s="10" t="s">
        <v>439</v>
      </c>
      <c r="E150" s="86">
        <v>53.206328999999997</v>
      </c>
      <c r="F150" s="87">
        <v>-1.3125074999999999</v>
      </c>
      <c r="G150" s="10" t="s">
        <v>440</v>
      </c>
      <c r="I150" s="85">
        <v>73.8</v>
      </c>
      <c r="J150" s="10" t="s">
        <v>74</v>
      </c>
      <c r="K150" s="88">
        <v>3.0352189201596283E-2</v>
      </c>
      <c r="L150" s="10" t="s">
        <v>74</v>
      </c>
      <c r="M150" s="127">
        <v>0.75</v>
      </c>
      <c r="N150" s="94" t="s">
        <v>138</v>
      </c>
      <c r="O150" s="84"/>
      <c r="P150" s="94" t="s">
        <v>77</v>
      </c>
      <c r="Q150" s="94" t="s">
        <v>77</v>
      </c>
      <c r="R150" s="10" t="s">
        <v>77</v>
      </c>
      <c r="S150" s="94" t="s">
        <v>78</v>
      </c>
      <c r="T150" s="84"/>
      <c r="U150" s="132" t="s">
        <v>77</v>
      </c>
      <c r="V150" s="94" t="s">
        <v>78</v>
      </c>
      <c r="W150" s="94" t="s">
        <v>80</v>
      </c>
      <c r="X150" s="94">
        <v>14</v>
      </c>
      <c r="Y150" s="133">
        <v>0.39</v>
      </c>
      <c r="Z150" s="94" t="s">
        <v>81</v>
      </c>
      <c r="AA150" s="77"/>
      <c r="AB150" s="40" t="s">
        <v>199</v>
      </c>
      <c r="AC150" s="96">
        <v>0.92370948836698674</v>
      </c>
      <c r="AD150" s="15" t="s">
        <v>175</v>
      </c>
      <c r="AE150" s="40" t="s">
        <v>200</v>
      </c>
      <c r="AF150" s="96">
        <v>7.1542001714564069E-2</v>
      </c>
      <c r="AG150" s="10" t="s">
        <v>175</v>
      </c>
    </row>
    <row r="151" spans="4:33" x14ac:dyDescent="0.25">
      <c r="D151" s="10" t="s">
        <v>441</v>
      </c>
      <c r="E151" s="86">
        <v>53.878874000000003</v>
      </c>
      <c r="F151" s="87">
        <v>-1.2459598000000001</v>
      </c>
      <c r="G151" s="10" t="s">
        <v>442</v>
      </c>
      <c r="I151" s="85">
        <v>109.7</v>
      </c>
      <c r="J151" s="10" t="s">
        <v>74</v>
      </c>
      <c r="K151" s="88">
        <v>1.9827221705120128E-2</v>
      </c>
      <c r="L151" s="10" t="s">
        <v>74</v>
      </c>
      <c r="M151" s="127">
        <v>0.75</v>
      </c>
      <c r="N151" s="94" t="s">
        <v>138</v>
      </c>
      <c r="O151" s="84"/>
      <c r="P151" s="94" t="s">
        <v>77</v>
      </c>
      <c r="Q151" s="94" t="s">
        <v>71</v>
      </c>
      <c r="R151" s="10" t="s">
        <v>77</v>
      </c>
      <c r="S151" s="94" t="s">
        <v>78</v>
      </c>
      <c r="T151" s="84"/>
      <c r="U151" s="132" t="s">
        <v>77</v>
      </c>
      <c r="V151" s="94" t="s">
        <v>78</v>
      </c>
      <c r="W151" s="94" t="s">
        <v>80</v>
      </c>
      <c r="X151" s="94">
        <v>27</v>
      </c>
      <c r="Y151" s="133">
        <v>0.46</v>
      </c>
      <c r="Z151" s="94" t="s">
        <v>81</v>
      </c>
      <c r="AA151" s="77"/>
      <c r="AB151" s="40" t="s">
        <v>131</v>
      </c>
      <c r="AC151" s="96">
        <v>0.50480956351002337</v>
      </c>
      <c r="AD151" s="15" t="s">
        <v>175</v>
      </c>
      <c r="AE151" s="40" t="s">
        <v>189</v>
      </c>
      <c r="AF151" s="96">
        <v>0.17423825435062634</v>
      </c>
      <c r="AG151" s="10" t="s">
        <v>175</v>
      </c>
    </row>
    <row r="152" spans="4:33" x14ac:dyDescent="0.25">
      <c r="D152" s="10" t="s">
        <v>443</v>
      </c>
      <c r="E152" s="86">
        <v>53.879390000000001</v>
      </c>
      <c r="F152" s="87">
        <v>-1.2479889</v>
      </c>
      <c r="G152" s="10" t="s">
        <v>444</v>
      </c>
      <c r="I152" s="85">
        <v>69</v>
      </c>
      <c r="J152" s="10" t="s">
        <v>74</v>
      </c>
      <c r="K152" s="88">
        <v>1.1607037663371952E-2</v>
      </c>
      <c r="L152" s="10" t="s">
        <v>74</v>
      </c>
      <c r="M152" s="127">
        <v>0.75</v>
      </c>
      <c r="N152" s="94" t="s">
        <v>96</v>
      </c>
      <c r="O152" s="84"/>
      <c r="P152" s="94" t="s">
        <v>77</v>
      </c>
      <c r="Q152" s="94" t="s">
        <v>77</v>
      </c>
      <c r="R152" s="10" t="s">
        <v>77</v>
      </c>
      <c r="S152" s="94" t="s">
        <v>78</v>
      </c>
      <c r="T152" s="84"/>
      <c r="U152" s="132" t="s">
        <v>77</v>
      </c>
      <c r="V152" s="94" t="s">
        <v>78</v>
      </c>
      <c r="W152" s="94" t="s">
        <v>80</v>
      </c>
      <c r="X152" s="94">
        <v>27</v>
      </c>
      <c r="Y152" s="133">
        <v>0.44</v>
      </c>
      <c r="Z152" s="94" t="s">
        <v>81</v>
      </c>
      <c r="AA152" s="77"/>
      <c r="AB152" s="40" t="s">
        <v>189</v>
      </c>
      <c r="AC152" s="96">
        <v>0.88284917433763088</v>
      </c>
      <c r="AD152" s="15" t="s">
        <v>175</v>
      </c>
      <c r="AE152" s="40" t="s">
        <v>129</v>
      </c>
      <c r="AF152" s="96">
        <v>5.5752536422890367E-2</v>
      </c>
      <c r="AG152" s="10" t="s">
        <v>175</v>
      </c>
    </row>
    <row r="153" spans="4:33" x14ac:dyDescent="0.25">
      <c r="D153" s="10" t="s">
        <v>445</v>
      </c>
      <c r="E153" s="86">
        <v>54.217689999999997</v>
      </c>
      <c r="F153" s="87">
        <v>-1.3332428999999999</v>
      </c>
      <c r="G153" s="10" t="s">
        <v>446</v>
      </c>
      <c r="I153" s="85">
        <v>286.39999999999998</v>
      </c>
      <c r="J153" s="10" t="s">
        <v>74</v>
      </c>
      <c r="K153" s="88">
        <v>3.4271792777138509E-2</v>
      </c>
      <c r="L153" s="10" t="s">
        <v>74</v>
      </c>
      <c r="M153" s="127">
        <v>0.75</v>
      </c>
      <c r="N153" s="94" t="s">
        <v>170</v>
      </c>
      <c r="O153" s="103"/>
      <c r="P153" s="94" t="s">
        <v>71</v>
      </c>
      <c r="Q153" s="94" t="s">
        <v>71</v>
      </c>
      <c r="R153" s="10" t="s">
        <v>77</v>
      </c>
      <c r="S153" s="94" t="s">
        <v>78</v>
      </c>
      <c r="T153" s="84"/>
      <c r="U153" s="132" t="s">
        <v>77</v>
      </c>
      <c r="V153" s="94" t="s">
        <v>78</v>
      </c>
      <c r="W153" s="94" t="s">
        <v>80</v>
      </c>
      <c r="X153" s="94">
        <v>18</v>
      </c>
      <c r="Y153" s="133">
        <v>0.75</v>
      </c>
      <c r="Z153" s="94" t="s">
        <v>81</v>
      </c>
      <c r="AA153" s="77"/>
      <c r="AB153" s="40" t="s">
        <v>196</v>
      </c>
      <c r="AC153" s="96">
        <v>0.69007859140133776</v>
      </c>
      <c r="AD153" s="15" t="s">
        <v>175</v>
      </c>
      <c r="AE153" s="40" t="s">
        <v>135</v>
      </c>
      <c r="AF153" s="96">
        <v>0.1184825823678692</v>
      </c>
      <c r="AG153" s="10" t="s">
        <v>175</v>
      </c>
    </row>
    <row r="154" spans="4:33" x14ac:dyDescent="0.25">
      <c r="D154" s="10" t="s">
        <v>447</v>
      </c>
      <c r="E154" s="86">
        <v>53.622669000000002</v>
      </c>
      <c r="F154" s="87">
        <v>-0.97669103000000002</v>
      </c>
      <c r="G154" s="10" t="s">
        <v>448</v>
      </c>
      <c r="I154" s="85">
        <v>803.5</v>
      </c>
      <c r="J154" s="10" t="s">
        <v>74</v>
      </c>
      <c r="K154" s="88">
        <v>2.7907227256200023E-2</v>
      </c>
      <c r="L154" s="10" t="s">
        <v>74</v>
      </c>
      <c r="M154" s="127">
        <v>0.75</v>
      </c>
      <c r="N154" s="94" t="s">
        <v>76</v>
      </c>
      <c r="O154" s="84"/>
      <c r="P154" s="94" t="s">
        <v>71</v>
      </c>
      <c r="Q154" s="94" t="s">
        <v>71</v>
      </c>
      <c r="R154" s="10" t="s">
        <v>77</v>
      </c>
      <c r="S154" s="94" t="s">
        <v>78</v>
      </c>
      <c r="T154" s="84"/>
      <c r="U154" s="132" t="s">
        <v>77</v>
      </c>
      <c r="V154" s="94" t="s">
        <v>78</v>
      </c>
      <c r="W154" s="94" t="s">
        <v>80</v>
      </c>
      <c r="X154" s="94">
        <v>27</v>
      </c>
      <c r="Y154" s="133">
        <v>1.82</v>
      </c>
      <c r="Z154" s="94" t="s">
        <v>81</v>
      </c>
      <c r="AA154" s="77"/>
      <c r="AB154" s="40" t="s">
        <v>131</v>
      </c>
      <c r="AC154" s="96">
        <v>0.31458583431161596</v>
      </c>
      <c r="AD154" s="15" t="s">
        <v>175</v>
      </c>
      <c r="AE154" s="40" t="s">
        <v>209</v>
      </c>
      <c r="AF154" s="96">
        <v>0.27209251418882296</v>
      </c>
      <c r="AG154" s="10" t="s">
        <v>175</v>
      </c>
    </row>
    <row r="155" spans="4:33" x14ac:dyDescent="0.25">
      <c r="D155" s="10" t="s">
        <v>449</v>
      </c>
      <c r="E155" s="86">
        <v>54.225743000000001</v>
      </c>
      <c r="F155" s="87">
        <v>-0.72249797000000004</v>
      </c>
      <c r="G155" s="10" t="s">
        <v>450</v>
      </c>
      <c r="I155" s="85">
        <v>49.6</v>
      </c>
      <c r="J155" s="10" t="s">
        <v>74</v>
      </c>
      <c r="K155" s="88">
        <v>2.9942967440094011E-2</v>
      </c>
      <c r="L155" s="10" t="s">
        <v>74</v>
      </c>
      <c r="M155" s="127">
        <v>0.75</v>
      </c>
      <c r="N155" s="94" t="s">
        <v>170</v>
      </c>
      <c r="O155" s="84"/>
      <c r="P155" s="94" t="s">
        <v>71</v>
      </c>
      <c r="Q155" s="94" t="s">
        <v>77</v>
      </c>
      <c r="R155" s="10" t="s">
        <v>77</v>
      </c>
      <c r="S155" s="94" t="s">
        <v>78</v>
      </c>
      <c r="T155" s="84"/>
      <c r="U155" s="132" t="s">
        <v>77</v>
      </c>
      <c r="V155" s="94" t="s">
        <v>78</v>
      </c>
      <c r="W155" s="94" t="s">
        <v>238</v>
      </c>
      <c r="X155" s="94">
        <v>18</v>
      </c>
      <c r="Y155" s="133">
        <v>0.44</v>
      </c>
      <c r="Z155" s="94" t="s">
        <v>81</v>
      </c>
      <c r="AA155" s="77"/>
      <c r="AB155" s="40" t="s">
        <v>334</v>
      </c>
      <c r="AC155" s="96">
        <v>0.96333921114205345</v>
      </c>
      <c r="AD155" s="15" t="s">
        <v>175</v>
      </c>
      <c r="AE155" s="40" t="s">
        <v>189</v>
      </c>
      <c r="AF155" s="96">
        <v>3.3907452877981123E-2</v>
      </c>
      <c r="AG155" s="10" t="s">
        <v>175</v>
      </c>
    </row>
    <row r="156" spans="4:33" x14ac:dyDescent="0.25">
      <c r="D156" s="10" t="s">
        <v>451</v>
      </c>
      <c r="E156" s="86">
        <v>53.907041</v>
      </c>
      <c r="F156" s="87">
        <v>-1.3162334</v>
      </c>
      <c r="G156" s="10" t="s">
        <v>452</v>
      </c>
      <c r="I156" s="85">
        <v>216.2</v>
      </c>
      <c r="J156" s="10" t="s">
        <v>74</v>
      </c>
      <c r="K156" s="88">
        <v>3.405519789669146E-2</v>
      </c>
      <c r="L156" s="10" t="s">
        <v>74</v>
      </c>
      <c r="M156" s="127">
        <v>0.75</v>
      </c>
      <c r="N156" s="94" t="s">
        <v>170</v>
      </c>
      <c r="O156" s="84"/>
      <c r="P156" s="94" t="s">
        <v>71</v>
      </c>
      <c r="Q156" s="94" t="s">
        <v>71</v>
      </c>
      <c r="R156" s="10" t="s">
        <v>77</v>
      </c>
      <c r="S156" s="94" t="s">
        <v>78</v>
      </c>
      <c r="T156" s="84"/>
      <c r="U156" s="132" t="s">
        <v>77</v>
      </c>
      <c r="V156" s="94" t="s">
        <v>78</v>
      </c>
      <c r="W156" s="94" t="s">
        <v>80</v>
      </c>
      <c r="X156" s="94">
        <v>27</v>
      </c>
      <c r="Y156" s="133">
        <v>0.59</v>
      </c>
      <c r="Z156" s="94" t="s">
        <v>81</v>
      </c>
      <c r="AA156" s="77"/>
      <c r="AB156" s="40" t="s">
        <v>131</v>
      </c>
      <c r="AC156" s="96">
        <v>0.4768094610423288</v>
      </c>
      <c r="AD156" s="15" t="s">
        <v>175</v>
      </c>
      <c r="AE156" s="40" t="s">
        <v>189</v>
      </c>
      <c r="AF156" s="96">
        <v>0.25445377119374346</v>
      </c>
      <c r="AG156" s="10" t="s">
        <v>175</v>
      </c>
    </row>
    <row r="157" spans="4:33" x14ac:dyDescent="0.25">
      <c r="D157" s="10" t="s">
        <v>453</v>
      </c>
      <c r="E157" s="86">
        <v>53.192461999999999</v>
      </c>
      <c r="F157" s="87">
        <v>-1.4050624</v>
      </c>
      <c r="G157" s="10" t="s">
        <v>454</v>
      </c>
      <c r="I157" s="85">
        <v>157.4</v>
      </c>
      <c r="J157" s="10" t="s">
        <v>74</v>
      </c>
      <c r="K157" s="88">
        <v>2.7081402132504814E-2</v>
      </c>
      <c r="L157" s="10" t="s">
        <v>74</v>
      </c>
      <c r="M157" s="127">
        <v>0.75</v>
      </c>
      <c r="N157" s="94" t="s">
        <v>138</v>
      </c>
      <c r="O157" s="84"/>
      <c r="P157" s="94" t="s">
        <v>71</v>
      </c>
      <c r="Q157" s="94" t="s">
        <v>71</v>
      </c>
      <c r="R157" s="10" t="s">
        <v>77</v>
      </c>
      <c r="S157" s="94" t="s">
        <v>78</v>
      </c>
      <c r="T157" s="84"/>
      <c r="U157" s="132" t="s">
        <v>77</v>
      </c>
      <c r="V157" s="94" t="s">
        <v>78</v>
      </c>
      <c r="W157" s="94" t="s">
        <v>455</v>
      </c>
      <c r="X157" s="94">
        <v>27</v>
      </c>
      <c r="Y157" s="133">
        <v>0.61</v>
      </c>
      <c r="Z157" s="94" t="s">
        <v>81</v>
      </c>
      <c r="AA157" s="77"/>
      <c r="AB157" s="40" t="s">
        <v>199</v>
      </c>
      <c r="AC157" s="96">
        <v>0.83268253721349661</v>
      </c>
      <c r="AD157" s="15" t="s">
        <v>175</v>
      </c>
      <c r="AE157" s="40" t="s">
        <v>200</v>
      </c>
      <c r="AF157" s="96">
        <v>6.5170078963703942E-2</v>
      </c>
      <c r="AG157" s="10" t="s">
        <v>175</v>
      </c>
    </row>
    <row r="158" spans="4:33" x14ac:dyDescent="0.25">
      <c r="D158" s="10" t="s">
        <v>456</v>
      </c>
      <c r="E158" s="86">
        <v>53.607607999999999</v>
      </c>
      <c r="F158" s="87">
        <v>-1.2503304</v>
      </c>
      <c r="G158" s="10" t="s">
        <v>457</v>
      </c>
      <c r="I158" s="85">
        <v>74.7</v>
      </c>
      <c r="J158" s="10" t="s">
        <v>74</v>
      </c>
      <c r="K158" s="88">
        <v>3.1667419460240938E-2</v>
      </c>
      <c r="L158" s="10" t="s">
        <v>74</v>
      </c>
      <c r="M158" s="127">
        <v>0.75</v>
      </c>
      <c r="N158" s="94" t="s">
        <v>138</v>
      </c>
      <c r="O158" s="84"/>
      <c r="P158" s="94" t="s">
        <v>71</v>
      </c>
      <c r="Q158" s="94" t="s">
        <v>71</v>
      </c>
      <c r="R158" s="10" t="s">
        <v>77</v>
      </c>
      <c r="S158" s="94" t="s">
        <v>78</v>
      </c>
      <c r="T158" s="84"/>
      <c r="U158" s="132" t="s">
        <v>77</v>
      </c>
      <c r="V158" s="94" t="s">
        <v>78</v>
      </c>
      <c r="W158" s="94" t="s">
        <v>221</v>
      </c>
      <c r="X158" s="94">
        <v>18</v>
      </c>
      <c r="Y158" s="133">
        <v>0.36</v>
      </c>
      <c r="Z158" s="94" t="s">
        <v>81</v>
      </c>
      <c r="AA158" s="77"/>
      <c r="AB158" s="40" t="s">
        <v>244</v>
      </c>
      <c r="AC158" s="96">
        <v>0.30405658685463843</v>
      </c>
      <c r="AD158" s="15" t="s">
        <v>175</v>
      </c>
      <c r="AE158" s="40" t="s">
        <v>131</v>
      </c>
      <c r="AF158" s="96">
        <v>0.25503530716195438</v>
      </c>
      <c r="AG158" s="10" t="s">
        <v>175</v>
      </c>
    </row>
    <row r="159" spans="4:33" x14ac:dyDescent="0.25">
      <c r="D159" s="10" t="s">
        <v>458</v>
      </c>
      <c r="E159" s="86">
        <v>53.506421000000003</v>
      </c>
      <c r="F159" s="87">
        <v>-1.3333250999999999</v>
      </c>
      <c r="G159" s="10" t="s">
        <v>459</v>
      </c>
      <c r="I159" s="85">
        <v>294.7</v>
      </c>
      <c r="J159" s="10" t="s">
        <v>74</v>
      </c>
      <c r="K159" s="88">
        <v>2.7566068642711314E-2</v>
      </c>
      <c r="L159" s="10" t="s">
        <v>74</v>
      </c>
      <c r="M159" s="127">
        <v>0.75</v>
      </c>
      <c r="N159" s="94" t="s">
        <v>96</v>
      </c>
      <c r="O159" s="84"/>
      <c r="P159" s="94" t="s">
        <v>71</v>
      </c>
      <c r="Q159" s="94" t="s">
        <v>71</v>
      </c>
      <c r="R159" s="10" t="s">
        <v>77</v>
      </c>
      <c r="S159" s="94" t="s">
        <v>78</v>
      </c>
      <c r="T159" s="84"/>
      <c r="U159" s="132" t="s">
        <v>77</v>
      </c>
      <c r="V159" s="94" t="s">
        <v>78</v>
      </c>
      <c r="W159" s="94" t="s">
        <v>80</v>
      </c>
      <c r="X159" s="94">
        <v>27</v>
      </c>
      <c r="Y159" s="133">
        <v>0.91</v>
      </c>
      <c r="Z159" s="94" t="s">
        <v>81</v>
      </c>
      <c r="AA159" s="77"/>
      <c r="AB159" s="40" t="s">
        <v>185</v>
      </c>
      <c r="AC159" s="96">
        <v>0.26616130442704211</v>
      </c>
      <c r="AD159" s="15" t="s">
        <v>175</v>
      </c>
      <c r="AE159" s="40" t="s">
        <v>233</v>
      </c>
      <c r="AF159" s="96">
        <v>0.24562910226543136</v>
      </c>
      <c r="AG159" s="10" t="s">
        <v>175</v>
      </c>
    </row>
    <row r="160" spans="4:33" x14ac:dyDescent="0.25">
      <c r="D160" s="10" t="s">
        <v>460</v>
      </c>
      <c r="E160" s="86">
        <v>53.936042999999998</v>
      </c>
      <c r="F160" s="87">
        <v>-0.45611337000000002</v>
      </c>
      <c r="G160" s="10" t="s">
        <v>461</v>
      </c>
      <c r="I160" s="85">
        <v>60.5</v>
      </c>
      <c r="J160" s="10" t="s">
        <v>74</v>
      </c>
      <c r="K160" s="88">
        <v>1.6876078297195674E-2</v>
      </c>
      <c r="L160" s="10" t="s">
        <v>74</v>
      </c>
      <c r="M160" s="127">
        <v>0.75</v>
      </c>
      <c r="N160" s="94" t="s">
        <v>138</v>
      </c>
      <c r="O160" s="84"/>
      <c r="P160" s="94" t="s">
        <v>77</v>
      </c>
      <c r="Q160" s="94" t="s">
        <v>77</v>
      </c>
      <c r="R160" s="10" t="s">
        <v>77</v>
      </c>
      <c r="S160" s="94" t="s">
        <v>78</v>
      </c>
      <c r="T160" s="84"/>
      <c r="U160" s="132" t="s">
        <v>77</v>
      </c>
      <c r="V160" s="94" t="s">
        <v>78</v>
      </c>
      <c r="W160" s="94" t="s">
        <v>238</v>
      </c>
      <c r="X160" s="94">
        <v>18</v>
      </c>
      <c r="Y160" s="133">
        <v>0.28999999999999998</v>
      </c>
      <c r="Z160" s="94" t="s">
        <v>81</v>
      </c>
      <c r="AA160" s="77"/>
      <c r="AB160" s="40" t="s">
        <v>129</v>
      </c>
      <c r="AC160" s="96">
        <v>0.86398761747399866</v>
      </c>
      <c r="AD160" s="15" t="s">
        <v>175</v>
      </c>
      <c r="AE160" s="40" t="s">
        <v>239</v>
      </c>
      <c r="AF160" s="96">
        <v>0.1046940934366957</v>
      </c>
      <c r="AG160" s="10" t="s">
        <v>175</v>
      </c>
    </row>
    <row r="161" spans="4:33" x14ac:dyDescent="0.25">
      <c r="D161" s="10" t="s">
        <v>462</v>
      </c>
      <c r="E161" s="86">
        <v>53.918363999999997</v>
      </c>
      <c r="F161" s="87">
        <v>-1.3650601</v>
      </c>
      <c r="G161" s="10" t="s">
        <v>463</v>
      </c>
      <c r="I161" s="85">
        <v>551.9</v>
      </c>
      <c r="J161" s="10" t="s">
        <v>74</v>
      </c>
      <c r="K161" s="88">
        <v>3.1218698513063147E-2</v>
      </c>
      <c r="L161" s="10" t="s">
        <v>74</v>
      </c>
      <c r="M161" s="127">
        <v>0.75</v>
      </c>
      <c r="N161" s="94" t="s">
        <v>192</v>
      </c>
      <c r="O161" s="84"/>
      <c r="P161" s="94" t="s">
        <v>77</v>
      </c>
      <c r="Q161" s="94" t="s">
        <v>71</v>
      </c>
      <c r="R161" s="10" t="s">
        <v>77</v>
      </c>
      <c r="S161" s="94" t="s">
        <v>78</v>
      </c>
      <c r="T161" s="84"/>
      <c r="U161" s="132" t="s">
        <v>77</v>
      </c>
      <c r="V161" s="94" t="s">
        <v>78</v>
      </c>
      <c r="W161" s="94" t="s">
        <v>80</v>
      </c>
      <c r="X161" s="94">
        <v>27</v>
      </c>
      <c r="Y161" s="133">
        <v>1.65</v>
      </c>
      <c r="Z161" s="94" t="s">
        <v>81</v>
      </c>
      <c r="AA161" s="77"/>
      <c r="AB161" s="40" t="s">
        <v>131</v>
      </c>
      <c r="AC161" s="96">
        <v>0.43981354534024691</v>
      </c>
      <c r="AD161" s="15" t="s">
        <v>175</v>
      </c>
      <c r="AE161" s="40" t="s">
        <v>135</v>
      </c>
      <c r="AF161" s="96">
        <v>0.34096985838381821</v>
      </c>
      <c r="AG161" s="10" t="s">
        <v>175</v>
      </c>
    </row>
    <row r="162" spans="4:33" x14ac:dyDescent="0.25">
      <c r="D162" s="10" t="s">
        <v>464</v>
      </c>
      <c r="E162" s="86">
        <v>53.89331</v>
      </c>
      <c r="F162" s="87">
        <v>-0.95049249999999996</v>
      </c>
      <c r="G162" s="10" t="s">
        <v>465</v>
      </c>
      <c r="I162" s="85">
        <v>30.6</v>
      </c>
      <c r="J162" s="10" t="s">
        <v>74</v>
      </c>
      <c r="K162" s="88">
        <v>1.7774784815335894E-2</v>
      </c>
      <c r="L162" s="10" t="s">
        <v>74</v>
      </c>
      <c r="M162" s="127">
        <v>0.75</v>
      </c>
      <c r="N162" s="94" t="s">
        <v>96</v>
      </c>
      <c r="O162" s="84"/>
      <c r="P162" s="94" t="s">
        <v>77</v>
      </c>
      <c r="Q162" s="94" t="s">
        <v>71</v>
      </c>
      <c r="R162" s="10" t="s">
        <v>77</v>
      </c>
      <c r="S162" s="94" t="s">
        <v>78</v>
      </c>
      <c r="T162" s="84"/>
      <c r="U162" s="132" t="s">
        <v>77</v>
      </c>
      <c r="V162" s="94" t="s">
        <v>78</v>
      </c>
      <c r="W162" s="94" t="s">
        <v>80</v>
      </c>
      <c r="X162" s="94">
        <v>18</v>
      </c>
      <c r="Y162" s="133">
        <v>0.28999999999999998</v>
      </c>
      <c r="Z162" s="94" t="s">
        <v>81</v>
      </c>
      <c r="AA162" s="77"/>
      <c r="AB162" s="40" t="s">
        <v>189</v>
      </c>
      <c r="AC162" s="96">
        <v>0.62845574089177514</v>
      </c>
      <c r="AD162" s="15" t="s">
        <v>175</v>
      </c>
      <c r="AE162" s="40" t="s">
        <v>196</v>
      </c>
      <c r="AF162" s="96">
        <v>0.19921937582770816</v>
      </c>
      <c r="AG162" s="10" t="s">
        <v>175</v>
      </c>
    </row>
    <row r="163" spans="4:33" x14ac:dyDescent="0.25">
      <c r="D163" s="10" t="s">
        <v>466</v>
      </c>
      <c r="E163" s="86">
        <v>53.945011000000001</v>
      </c>
      <c r="F163" s="87">
        <v>-0.89247189999999998</v>
      </c>
      <c r="G163" s="10" t="s">
        <v>467</v>
      </c>
      <c r="I163" s="85">
        <v>40.4</v>
      </c>
      <c r="J163" s="10" t="s">
        <v>74</v>
      </c>
      <c r="K163" s="88">
        <v>2.5367628271662206E-2</v>
      </c>
      <c r="L163" s="10" t="s">
        <v>74</v>
      </c>
      <c r="M163" s="127">
        <v>0.75</v>
      </c>
      <c r="N163" s="94" t="s">
        <v>468</v>
      </c>
      <c r="O163" s="84"/>
      <c r="P163" s="94" t="s">
        <v>77</v>
      </c>
      <c r="Q163" s="94" t="s">
        <v>77</v>
      </c>
      <c r="R163" s="10" t="s">
        <v>77</v>
      </c>
      <c r="S163" s="94" t="s">
        <v>78</v>
      </c>
      <c r="T163" s="84"/>
      <c r="U163" s="132" t="s">
        <v>77</v>
      </c>
      <c r="V163" s="94" t="s">
        <v>78</v>
      </c>
      <c r="W163" s="94" t="s">
        <v>238</v>
      </c>
      <c r="X163" s="94">
        <v>18</v>
      </c>
      <c r="Y163" s="133">
        <v>0.22</v>
      </c>
      <c r="Z163" s="94" t="s">
        <v>81</v>
      </c>
      <c r="AA163" s="77"/>
      <c r="AB163" s="40" t="s">
        <v>189</v>
      </c>
      <c r="AC163" s="96">
        <v>0.70218324267527932</v>
      </c>
      <c r="AD163" s="15" t="s">
        <v>175</v>
      </c>
      <c r="AE163" s="40" t="s">
        <v>131</v>
      </c>
      <c r="AF163" s="96">
        <v>0.11512233146579021</v>
      </c>
      <c r="AG163" s="10" t="s">
        <v>175</v>
      </c>
    </row>
    <row r="164" spans="4:33" x14ac:dyDescent="0.25">
      <c r="D164" s="10" t="s">
        <v>469</v>
      </c>
      <c r="E164" s="86">
        <v>53.192977999999997</v>
      </c>
      <c r="F164" s="87">
        <v>-1.355513</v>
      </c>
      <c r="G164" s="10" t="s">
        <v>470</v>
      </c>
      <c r="I164" s="85">
        <v>65</v>
      </c>
      <c r="J164" s="10" t="s">
        <v>74</v>
      </c>
      <c r="K164" s="88">
        <v>2.8477158212751187E-2</v>
      </c>
      <c r="L164" s="10" t="s">
        <v>74</v>
      </c>
      <c r="M164" s="127">
        <v>0.75</v>
      </c>
      <c r="N164" s="94" t="s">
        <v>96</v>
      </c>
      <c r="O164" s="84"/>
      <c r="P164" s="94" t="s">
        <v>71</v>
      </c>
      <c r="Q164" s="94" t="s">
        <v>71</v>
      </c>
      <c r="R164" s="10" t="s">
        <v>77</v>
      </c>
      <c r="S164" s="94" t="s">
        <v>78</v>
      </c>
      <c r="T164" s="84"/>
      <c r="U164" s="132" t="s">
        <v>77</v>
      </c>
      <c r="V164" s="94" t="s">
        <v>78</v>
      </c>
      <c r="W164" s="94" t="s">
        <v>80</v>
      </c>
      <c r="X164" s="94">
        <v>27</v>
      </c>
      <c r="Y164" s="133">
        <v>0.21</v>
      </c>
      <c r="Z164" s="94" t="s">
        <v>81</v>
      </c>
      <c r="AA164" s="77"/>
      <c r="AB164" s="40" t="s">
        <v>199</v>
      </c>
      <c r="AC164" s="96">
        <v>0.70696926092070123</v>
      </c>
      <c r="AD164" s="15" t="s">
        <v>175</v>
      </c>
      <c r="AE164" s="40" t="s">
        <v>200</v>
      </c>
      <c r="AF164" s="96">
        <v>0.13762575024935519</v>
      </c>
      <c r="AG164" s="10" t="s">
        <v>175</v>
      </c>
    </row>
    <row r="165" spans="4:33" x14ac:dyDescent="0.25">
      <c r="D165" s="10" t="s">
        <v>471</v>
      </c>
      <c r="E165" s="86">
        <v>53.708337999999998</v>
      </c>
      <c r="F165" s="87">
        <v>5.6939295000000001E-2</v>
      </c>
      <c r="G165" s="10" t="s">
        <v>472</v>
      </c>
      <c r="I165" s="85">
        <v>67.2</v>
      </c>
      <c r="J165" s="10" t="s">
        <v>74</v>
      </c>
      <c r="K165" s="88">
        <v>2.058085147200709E-2</v>
      </c>
      <c r="L165" s="10" t="s">
        <v>74</v>
      </c>
      <c r="M165" s="127">
        <v>0.75</v>
      </c>
      <c r="N165" s="94" t="s">
        <v>96</v>
      </c>
      <c r="O165" s="84"/>
      <c r="P165" s="94" t="s">
        <v>77</v>
      </c>
      <c r="Q165" s="94" t="s">
        <v>71</v>
      </c>
      <c r="R165" s="10" t="s">
        <v>77</v>
      </c>
      <c r="S165" s="94" t="s">
        <v>78</v>
      </c>
      <c r="T165" s="84"/>
      <c r="U165" s="132" t="s">
        <v>77</v>
      </c>
      <c r="V165" s="94" t="s">
        <v>78</v>
      </c>
      <c r="W165" s="94" t="s">
        <v>80</v>
      </c>
      <c r="X165" s="94">
        <v>27</v>
      </c>
      <c r="Y165" s="133">
        <v>0.3</v>
      </c>
      <c r="Z165" s="94" t="s">
        <v>81</v>
      </c>
      <c r="AA165" s="77"/>
      <c r="AB165" s="40" t="s">
        <v>129</v>
      </c>
      <c r="AC165" s="96">
        <v>0.98111279935632956</v>
      </c>
      <c r="AD165" s="15" t="s">
        <v>175</v>
      </c>
      <c r="AE165" s="40" t="s">
        <v>189</v>
      </c>
      <c r="AF165" s="96">
        <v>1.888720064367036E-2</v>
      </c>
      <c r="AG165" s="10" t="s">
        <v>175</v>
      </c>
    </row>
    <row r="166" spans="4:33" x14ac:dyDescent="0.25">
      <c r="D166" s="10" t="s">
        <v>473</v>
      </c>
      <c r="E166" s="86">
        <v>53.52711</v>
      </c>
      <c r="F166" s="87">
        <v>-1.4552341</v>
      </c>
      <c r="G166" s="10" t="s">
        <v>474</v>
      </c>
      <c r="I166" s="85">
        <v>266.7</v>
      </c>
      <c r="J166" s="10" t="s">
        <v>74</v>
      </c>
      <c r="K166" s="88">
        <v>3.2382158475516593E-2</v>
      </c>
      <c r="L166" s="10" t="s">
        <v>74</v>
      </c>
      <c r="M166" s="127">
        <v>0.75</v>
      </c>
      <c r="N166" s="94" t="s">
        <v>96</v>
      </c>
      <c r="O166" s="84"/>
      <c r="P166" s="94" t="s">
        <v>71</v>
      </c>
      <c r="Q166" s="94" t="s">
        <v>71</v>
      </c>
      <c r="R166" s="10" t="s">
        <v>77</v>
      </c>
      <c r="S166" s="94" t="s">
        <v>78</v>
      </c>
      <c r="T166" s="84"/>
      <c r="U166" s="132" t="s">
        <v>77</v>
      </c>
      <c r="V166" s="94" t="s">
        <v>78</v>
      </c>
      <c r="W166" s="94" t="s">
        <v>271</v>
      </c>
      <c r="X166" s="94">
        <v>27</v>
      </c>
      <c r="Y166" s="133">
        <v>0.76</v>
      </c>
      <c r="Z166" s="94" t="s">
        <v>81</v>
      </c>
      <c r="AA166" s="77"/>
      <c r="AB166" s="40" t="s">
        <v>141</v>
      </c>
      <c r="AC166" s="96">
        <v>0.36339288459873442</v>
      </c>
      <c r="AD166" s="15" t="s">
        <v>175</v>
      </c>
      <c r="AE166" s="40" t="s">
        <v>185</v>
      </c>
      <c r="AF166" s="96">
        <v>0.16660183581829838</v>
      </c>
      <c r="AG166" s="10" t="s">
        <v>175</v>
      </c>
    </row>
    <row r="167" spans="4:33" x14ac:dyDescent="0.25">
      <c r="D167" s="10" t="s">
        <v>475</v>
      </c>
      <c r="E167" s="86">
        <v>53.457498000000001</v>
      </c>
      <c r="F167" s="87">
        <v>-1.5539261</v>
      </c>
      <c r="G167" s="10" t="s">
        <v>476</v>
      </c>
      <c r="I167" s="85">
        <v>161.19999999999999</v>
      </c>
      <c r="J167" s="10" t="s">
        <v>74</v>
      </c>
      <c r="K167" s="88">
        <v>3.7153740694127468E-2</v>
      </c>
      <c r="L167" s="10" t="s">
        <v>74</v>
      </c>
      <c r="M167" s="127">
        <v>0.75</v>
      </c>
      <c r="N167" s="94" t="s">
        <v>138</v>
      </c>
      <c r="O167" s="84"/>
      <c r="P167" s="94" t="s">
        <v>71</v>
      </c>
      <c r="Q167" s="94" t="s">
        <v>71</v>
      </c>
      <c r="R167" s="10" t="s">
        <v>77</v>
      </c>
      <c r="S167" s="94" t="s">
        <v>78</v>
      </c>
      <c r="T167" s="84"/>
      <c r="U167" s="132" t="s">
        <v>77</v>
      </c>
      <c r="V167" s="94" t="s">
        <v>78</v>
      </c>
      <c r="W167" s="94" t="s">
        <v>80</v>
      </c>
      <c r="X167" s="94">
        <v>27</v>
      </c>
      <c r="Y167" s="133">
        <v>0.50700000000000001</v>
      </c>
      <c r="Z167" s="94" t="s">
        <v>477</v>
      </c>
      <c r="AA167" s="77"/>
      <c r="AB167" s="40" t="s">
        <v>185</v>
      </c>
      <c r="AC167" s="96">
        <v>0.28399744605883204</v>
      </c>
      <c r="AD167" s="15" t="s">
        <v>175</v>
      </c>
      <c r="AE167" s="40" t="s">
        <v>199</v>
      </c>
      <c r="AF167" s="96">
        <v>0.23763924776744394</v>
      </c>
      <c r="AG167" s="10" t="s">
        <v>175</v>
      </c>
    </row>
    <row r="168" spans="4:33" x14ac:dyDescent="0.25">
      <c r="AC168" s="135"/>
    </row>
    <row r="169" spans="4:33" x14ac:dyDescent="0.25">
      <c r="AC169" s="135"/>
    </row>
    <row r="170" spans="4:33" x14ac:dyDescent="0.25">
      <c r="AC170" s="135"/>
    </row>
    <row r="171" spans="4:33" x14ac:dyDescent="0.25">
      <c r="AC171" s="135"/>
    </row>
    <row r="172" spans="4:33" x14ac:dyDescent="0.25">
      <c r="AC172" s="135"/>
    </row>
    <row r="173" spans="4:33" x14ac:dyDescent="0.25">
      <c r="AC173" s="135"/>
    </row>
    <row r="174" spans="4:33" x14ac:dyDescent="0.25">
      <c r="AC174" s="135"/>
    </row>
    <row r="175" spans="4:33" x14ac:dyDescent="0.25">
      <c r="AC175" s="135"/>
    </row>
    <row r="176" spans="4:33" x14ac:dyDescent="0.25">
      <c r="AC176" s="135"/>
    </row>
    <row r="177" spans="29:29" x14ac:dyDescent="0.25">
      <c r="AC177" s="135"/>
    </row>
    <row r="178" spans="29:29" x14ac:dyDescent="0.25">
      <c r="AC178" s="135"/>
    </row>
    <row r="179" spans="29:29" x14ac:dyDescent="0.25">
      <c r="AC179" s="135"/>
    </row>
    <row r="180" spans="29:29" x14ac:dyDescent="0.25">
      <c r="AC180" s="135"/>
    </row>
    <row r="181" spans="29:29" x14ac:dyDescent="0.25">
      <c r="AC181" s="135"/>
    </row>
    <row r="182" spans="29:29" x14ac:dyDescent="0.25">
      <c r="AC182" s="135"/>
    </row>
    <row r="183" spans="29:29" x14ac:dyDescent="0.25">
      <c r="AC183" s="135"/>
    </row>
    <row r="184" spans="29:29" x14ac:dyDescent="0.25">
      <c r="AC184" s="135"/>
    </row>
    <row r="185" spans="29:29" x14ac:dyDescent="0.25">
      <c r="AC185" s="135"/>
    </row>
    <row r="186" spans="29:29" x14ac:dyDescent="0.25">
      <c r="AC186" s="135"/>
    </row>
    <row r="187" spans="29:29" x14ac:dyDescent="0.25">
      <c r="AC187" s="135"/>
    </row>
    <row r="188" spans="29:29" x14ac:dyDescent="0.25">
      <c r="AC188" s="135"/>
    </row>
    <row r="189" spans="29:29" x14ac:dyDescent="0.25">
      <c r="AC189" s="135"/>
    </row>
    <row r="190" spans="29:29" x14ac:dyDescent="0.25">
      <c r="AC190" s="135"/>
    </row>
    <row r="191" spans="29:29" x14ac:dyDescent="0.25">
      <c r="AC191" s="135"/>
    </row>
    <row r="192" spans="29:29" x14ac:dyDescent="0.25">
      <c r="AC192" s="135"/>
    </row>
    <row r="193" spans="29:29" x14ac:dyDescent="0.25">
      <c r="AC193" s="135"/>
    </row>
    <row r="194" spans="29:29" x14ac:dyDescent="0.25">
      <c r="AC194" s="135"/>
    </row>
    <row r="195" spans="29:29" x14ac:dyDescent="0.25">
      <c r="AC195" s="135"/>
    </row>
    <row r="196" spans="29:29" x14ac:dyDescent="0.25">
      <c r="AC196" s="135"/>
    </row>
    <row r="197" spans="29:29" x14ac:dyDescent="0.25">
      <c r="AC197" s="135"/>
    </row>
    <row r="198" spans="29:29" x14ac:dyDescent="0.25">
      <c r="AC198" s="135"/>
    </row>
    <row r="199" spans="29:29" x14ac:dyDescent="0.25">
      <c r="AC199" s="135"/>
    </row>
    <row r="200" spans="29:29" x14ac:dyDescent="0.25">
      <c r="AC200" s="135"/>
    </row>
    <row r="201" spans="29:29" x14ac:dyDescent="0.25">
      <c r="AC201" s="135"/>
    </row>
    <row r="202" spans="29:29" x14ac:dyDescent="0.25">
      <c r="AC202" s="135"/>
    </row>
    <row r="203" spans="29:29" x14ac:dyDescent="0.25">
      <c r="AC203" s="135"/>
    </row>
    <row r="204" spans="29:29" x14ac:dyDescent="0.25">
      <c r="AC204" s="135"/>
    </row>
    <row r="205" spans="29:29" x14ac:dyDescent="0.25">
      <c r="AC205" s="135"/>
    </row>
    <row r="206" spans="29:29" x14ac:dyDescent="0.25">
      <c r="AC206" s="135"/>
    </row>
    <row r="207" spans="29:29" x14ac:dyDescent="0.25">
      <c r="AC207" s="135"/>
    </row>
    <row r="208" spans="29:29" x14ac:dyDescent="0.25">
      <c r="AC208" s="135"/>
    </row>
    <row r="209" spans="29:29" x14ac:dyDescent="0.25">
      <c r="AC209" s="135"/>
    </row>
    <row r="210" spans="29:29" x14ac:dyDescent="0.25">
      <c r="AC210" s="135"/>
    </row>
    <row r="211" spans="29:29" x14ac:dyDescent="0.25">
      <c r="AC211" s="135"/>
    </row>
    <row r="212" spans="29:29" x14ac:dyDescent="0.25">
      <c r="AC212" s="135"/>
    </row>
    <row r="213" spans="29:29" x14ac:dyDescent="0.25">
      <c r="AC213" s="135"/>
    </row>
    <row r="214" spans="29:29" x14ac:dyDescent="0.25">
      <c r="AC214" s="135"/>
    </row>
    <row r="215" spans="29:29" x14ac:dyDescent="0.25">
      <c r="AC215" s="135"/>
    </row>
    <row r="216" spans="29:29" x14ac:dyDescent="0.25">
      <c r="AC216" s="135"/>
    </row>
    <row r="217" spans="29:29" x14ac:dyDescent="0.25">
      <c r="AC217" s="135"/>
    </row>
  </sheetData>
  <protectedRanges>
    <protectedRange sqref="D12:AG12 V30 T14:V14 V28 H17 D168:Z1273 T15:U16 D13:H13 H28:H30 W14:Z46 AB13:AG167 L13:Z13 G14:H16 G29:G30 D14:F167 G18:H27 S14:S16 S17:U46 S47:Z167 G31:H167 I13:K167 L14:R167" name="Range1"/>
    <protectedRange sqref="G17 G28" name="Range1_2"/>
  </protectedRanges>
  <autoFilter ref="Z13:Z167" xr:uid="{75245209-57A0-4A4B-8D91-3531A459279F}"/>
  <sortState xmlns:xlrd2="http://schemas.microsoft.com/office/spreadsheetml/2017/richdata2" ref="B27:AG42">
    <sortCondition ref="D27:D42"/>
  </sortState>
  <mergeCells count="6">
    <mergeCell ref="D6:G6"/>
    <mergeCell ref="I6:N6"/>
    <mergeCell ref="P6:S6"/>
    <mergeCell ref="U6:Z6"/>
    <mergeCell ref="D2:AG2"/>
    <mergeCell ref="AB6:AG6"/>
  </mergeCells>
  <phoneticPr fontId="31" type="noConversion"/>
  <pageMargins left="0.7" right="0.7" top="0.75" bottom="0.75" header="0.3" footer="0.3"/>
  <pageSetup paperSize="8" scale="47" orientation="landscape" horizontalDpi="1200" verticalDpi="1200" r:id="rId1"/>
  <headerFooter>
    <oddFooter>&amp;F</oddFooter>
  </headerFooter>
  <customProperties>
    <customPr name="EpmWorksheetKeyString_GUID" r:id="rId2"/>
  </customProperties>
  <extLst>
    <ext xmlns:x14="http://schemas.microsoft.com/office/spreadsheetml/2009/9/main" uri="{CCE6A557-97BC-4b89-ADB6-D9C93CAAB3DF}">
      <x14:dataValidations xmlns:xm="http://schemas.microsoft.com/office/excel/2006/main" disablePrompts="1" count="3">
        <x14:dataValidation type="list" allowBlank="1" showInputMessage="1" showErrorMessage="1" xr:uid="{00000000-0002-0000-0100-000001000000}">
          <x14:formula1>
            <xm:f>Dropdowns!$C$4:$C$5</xm:f>
          </x14:formula1>
          <xm:sqref>P107:R107 P129:Q136 Q148:R148 P139:Q140 P13:Q105 P142 R13:R106 P145:Q146 U13:U105 P114:R114 R108:R113 R115:R147 R149:R167</xm:sqref>
        </x14:dataValidation>
        <x14:dataValidation type="list" allowBlank="1" showInputMessage="1" showErrorMessage="1" xr:uid="{00000000-0002-0000-0100-000002000000}">
          <x14:formula1>
            <xm:f>Dropdowns!$D$4:$D$8</xm:f>
          </x14:formula1>
          <xm:sqref>AG13:AG167 AD13:AD167</xm:sqref>
        </x14:dataValidation>
        <x14:dataValidation type="list" allowBlank="1" showInputMessage="1" showErrorMessage="1" xr:uid="{00000000-0002-0000-0100-000000000000}">
          <x14:formula1>
            <xm:f>Dropdowns!$B$4:$B$5</xm:f>
          </x14:formula1>
          <xm:sqref>L13:L105 J13:J105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theme="4"/>
    <pageSetUpPr fitToPage="1"/>
  </sheetPr>
  <dimension ref="B1:AB471"/>
  <sheetViews>
    <sheetView showGridLines="0" topLeftCell="C1" zoomScale="110" zoomScaleNormal="110" workbookViewId="0">
      <selection activeCell="F47" sqref="F47"/>
    </sheetView>
  </sheetViews>
  <sheetFormatPr defaultRowHeight="13.8" x14ac:dyDescent="0.25"/>
  <cols>
    <col min="1" max="1" width="4.3984375" customWidth="1"/>
    <col min="2" max="2" width="24.59765625" customWidth="1"/>
    <col min="3" max="3" width="3.5" customWidth="1"/>
    <col min="4" max="5" width="30" customWidth="1"/>
    <col min="6" max="6" width="17.5" customWidth="1"/>
    <col min="7" max="7" width="16.59765625" customWidth="1"/>
    <col min="8" max="8" width="3.5" customWidth="1"/>
    <col min="9" max="9" width="24.09765625" customWidth="1"/>
    <col min="10" max="10" width="21.3984375" customWidth="1"/>
  </cols>
  <sheetData>
    <row r="1" spans="2:28" ht="20.399999999999999" x14ac:dyDescent="0.25">
      <c r="B1" s="8" t="s">
        <v>478</v>
      </c>
      <c r="C1" s="8"/>
      <c r="D1" s="8"/>
      <c r="E1" s="8"/>
      <c r="F1" s="8"/>
      <c r="G1" s="8"/>
      <c r="H1" s="8"/>
      <c r="I1" s="8" t="str">
        <f>'Contact information'!C6</f>
        <v>Yorkshire Water Services</v>
      </c>
      <c r="J1" s="8"/>
      <c r="O1" s="27"/>
      <c r="P1" s="27"/>
      <c r="Q1" s="27"/>
      <c r="R1" s="27"/>
      <c r="S1" s="27"/>
      <c r="T1" s="27"/>
      <c r="U1" s="27"/>
      <c r="V1" s="27"/>
      <c r="W1" s="27"/>
      <c r="X1" s="27"/>
      <c r="Y1" s="27"/>
      <c r="Z1" s="27"/>
      <c r="AA1" s="27"/>
      <c r="AB1" s="27"/>
    </row>
    <row r="2" spans="2:28" ht="56.1" customHeight="1" thickBot="1" x14ac:dyDescent="0.3">
      <c r="B2" s="152" t="s">
        <v>479</v>
      </c>
      <c r="C2" s="152"/>
      <c r="D2" s="152"/>
      <c r="E2" s="152"/>
      <c r="F2" s="152"/>
      <c r="G2" s="152"/>
      <c r="H2" s="152"/>
      <c r="I2" s="152"/>
      <c r="J2" s="152"/>
    </row>
    <row r="3" spans="2:28" ht="85.35" customHeight="1" x14ac:dyDescent="0.25">
      <c r="B3" s="11" t="s">
        <v>21</v>
      </c>
      <c r="D3" s="153"/>
      <c r="E3" s="154"/>
      <c r="F3" s="154"/>
      <c r="G3" s="154"/>
      <c r="H3" s="154"/>
      <c r="I3" s="154"/>
      <c r="J3" s="154"/>
    </row>
    <row r="4" spans="2:28" ht="38.1" customHeight="1" thickBot="1" x14ac:dyDescent="0.3">
      <c r="B4" s="79"/>
      <c r="D4" s="81"/>
      <c r="E4" s="80"/>
      <c r="F4" s="80"/>
      <c r="G4" s="80"/>
      <c r="H4" s="80"/>
      <c r="I4" s="81"/>
      <c r="J4" s="80"/>
    </row>
    <row r="5" spans="2:28" ht="47.4" customHeight="1" thickBot="1" x14ac:dyDescent="0.3">
      <c r="D5" s="149" t="s">
        <v>22</v>
      </c>
      <c r="E5" s="150"/>
      <c r="F5" s="150"/>
      <c r="G5" s="151"/>
      <c r="I5" s="149" t="s">
        <v>23</v>
      </c>
      <c r="J5" s="151"/>
    </row>
    <row r="6" spans="2:28" s="54" customFormat="1" ht="22.35" customHeight="1" thickBot="1" x14ac:dyDescent="0.3">
      <c r="B6" s="11" t="s">
        <v>27</v>
      </c>
      <c r="D6" s="11">
        <v>1</v>
      </c>
      <c r="E6" s="11">
        <v>2</v>
      </c>
      <c r="F6" s="11">
        <v>3</v>
      </c>
      <c r="G6" s="11">
        <v>4</v>
      </c>
      <c r="I6" s="11">
        <v>1</v>
      </c>
      <c r="J6" s="11">
        <v>2</v>
      </c>
    </row>
    <row r="7" spans="2:28" s="54" customFormat="1" ht="96.6" x14ac:dyDescent="0.25">
      <c r="B7" s="11" t="s">
        <v>28</v>
      </c>
      <c r="D7" s="50" t="s">
        <v>29</v>
      </c>
      <c r="E7" s="50" t="s">
        <v>480</v>
      </c>
      <c r="F7" s="50" t="s">
        <v>481</v>
      </c>
      <c r="G7" s="50" t="s">
        <v>32</v>
      </c>
      <c r="I7" s="50" t="s">
        <v>482</v>
      </c>
      <c r="J7" s="50" t="s">
        <v>38</v>
      </c>
    </row>
    <row r="8" spans="2:28" s="54" customFormat="1" x14ac:dyDescent="0.25">
      <c r="B8" s="12" t="s">
        <v>55</v>
      </c>
      <c r="D8" s="50" t="s">
        <v>56</v>
      </c>
      <c r="E8" s="47" t="s">
        <v>57</v>
      </c>
      <c r="F8" s="47" t="s">
        <v>58</v>
      </c>
      <c r="G8" s="47" t="s">
        <v>56</v>
      </c>
      <c r="I8" s="69" t="s">
        <v>59</v>
      </c>
      <c r="J8" s="50" t="s">
        <v>483</v>
      </c>
    </row>
    <row r="9" spans="2:28" s="46" customFormat="1" x14ac:dyDescent="0.25">
      <c r="B9" s="45" t="s">
        <v>68</v>
      </c>
      <c r="D9" s="48"/>
      <c r="E9" s="50" t="s">
        <v>69</v>
      </c>
      <c r="F9" s="50" t="s">
        <v>69</v>
      </c>
      <c r="G9" s="48"/>
      <c r="I9" s="50">
        <v>0</v>
      </c>
      <c r="J9" s="61"/>
    </row>
    <row r="10" spans="2:28" s="54" customFormat="1" ht="24" customHeight="1" thickBot="1" x14ac:dyDescent="0.3">
      <c r="B10" s="13" t="s">
        <v>70</v>
      </c>
      <c r="D10" s="47" t="s">
        <v>71</v>
      </c>
      <c r="E10" s="47" t="s">
        <v>71</v>
      </c>
      <c r="F10" s="47" t="s">
        <v>71</v>
      </c>
      <c r="G10" s="47" t="s">
        <v>71</v>
      </c>
      <c r="I10" s="47" t="s">
        <v>71</v>
      </c>
      <c r="J10" s="61"/>
      <c r="K10" s="46"/>
      <c r="L10" s="46"/>
    </row>
    <row r="11" spans="2:28" x14ac:dyDescent="0.25">
      <c r="K11" s="46"/>
      <c r="L11" s="46"/>
      <c r="O11" s="106"/>
      <c r="U11" s="1"/>
      <c r="W11" s="1"/>
      <c r="X11" s="1"/>
      <c r="Y11" s="1"/>
    </row>
    <row r="12" spans="2:28" x14ac:dyDescent="0.25">
      <c r="D12" s="10" t="s">
        <v>484</v>
      </c>
      <c r="E12" s="86">
        <v>53.834549000000003</v>
      </c>
      <c r="F12" s="87">
        <v>-1.3381407999999999</v>
      </c>
      <c r="G12" s="10" t="s">
        <v>485</v>
      </c>
      <c r="I12" s="85">
        <v>17.600000000000001</v>
      </c>
      <c r="J12" s="10" t="s">
        <v>138</v>
      </c>
      <c r="K12" s="46"/>
      <c r="L12" s="46"/>
      <c r="O12" s="106"/>
    </row>
    <row r="13" spans="2:28" x14ac:dyDescent="0.25">
      <c r="D13" s="10" t="s">
        <v>486</v>
      </c>
      <c r="E13" s="86">
        <v>54.043728000000002</v>
      </c>
      <c r="F13" s="87">
        <v>-0.81057162999999999</v>
      </c>
      <c r="G13" s="10" t="s">
        <v>487</v>
      </c>
      <c r="I13" s="85">
        <v>0.4</v>
      </c>
      <c r="J13" s="10" t="s">
        <v>138</v>
      </c>
      <c r="K13" s="46"/>
      <c r="L13" s="46"/>
    </row>
    <row r="14" spans="2:28" x14ac:dyDescent="0.25">
      <c r="D14" s="10" t="s">
        <v>488</v>
      </c>
      <c r="E14" s="86">
        <v>53.716442000000001</v>
      </c>
      <c r="F14" s="87">
        <v>-0.91177363</v>
      </c>
      <c r="G14" s="10" t="s">
        <v>489</v>
      </c>
      <c r="I14" s="85">
        <v>3.1</v>
      </c>
      <c r="J14" s="10" t="s">
        <v>490</v>
      </c>
      <c r="K14" s="106"/>
    </row>
    <row r="15" spans="2:28" x14ac:dyDescent="0.25">
      <c r="D15" s="10" t="s">
        <v>491</v>
      </c>
      <c r="E15" s="86">
        <v>54.025671000000003</v>
      </c>
      <c r="F15" s="87">
        <v>-2.1484887000000001</v>
      </c>
      <c r="G15" s="10" t="s">
        <v>492</v>
      </c>
      <c r="I15" s="85">
        <v>2.2000000000000002</v>
      </c>
      <c r="J15" s="10" t="s">
        <v>138</v>
      </c>
      <c r="K15" s="106"/>
    </row>
    <row r="16" spans="2:28" x14ac:dyDescent="0.25">
      <c r="D16" s="10" t="s">
        <v>493</v>
      </c>
      <c r="E16" s="86">
        <v>53.830514000000001</v>
      </c>
      <c r="F16" s="87">
        <v>-0.12321698</v>
      </c>
      <c r="G16" s="10" t="s">
        <v>494</v>
      </c>
      <c r="I16" s="85">
        <v>20.9</v>
      </c>
      <c r="J16" s="10" t="s">
        <v>138</v>
      </c>
      <c r="K16" s="106"/>
    </row>
    <row r="17" spans="4:11" x14ac:dyDescent="0.25">
      <c r="D17" s="10" t="s">
        <v>495</v>
      </c>
      <c r="E17" s="86">
        <v>54.117469999999997</v>
      </c>
      <c r="F17" s="87">
        <v>-1.6016423</v>
      </c>
      <c r="G17" s="10" t="s">
        <v>496</v>
      </c>
      <c r="I17" s="85">
        <v>0</v>
      </c>
      <c r="J17" s="10" t="s">
        <v>138</v>
      </c>
      <c r="K17" s="106"/>
    </row>
    <row r="18" spans="4:11" x14ac:dyDescent="0.25">
      <c r="D18" s="10" t="s">
        <v>497</v>
      </c>
      <c r="E18" s="86">
        <v>54.066200000000002</v>
      </c>
      <c r="F18" s="87">
        <v>-1.2902902000000001</v>
      </c>
      <c r="G18" s="10" t="s">
        <v>498</v>
      </c>
      <c r="I18" s="85">
        <v>1.5</v>
      </c>
      <c r="J18" s="10" t="s">
        <v>138</v>
      </c>
      <c r="K18" s="106"/>
    </row>
    <row r="19" spans="4:11" x14ac:dyDescent="0.25">
      <c r="D19" s="10" t="s">
        <v>499</v>
      </c>
      <c r="E19" s="86">
        <v>54.063282999999998</v>
      </c>
      <c r="F19" s="87">
        <v>-1.2878647000000001</v>
      </c>
      <c r="G19" s="10" t="s">
        <v>500</v>
      </c>
      <c r="I19" s="85">
        <v>0.7</v>
      </c>
      <c r="J19" s="10" t="s">
        <v>490</v>
      </c>
      <c r="K19" s="106"/>
    </row>
    <row r="20" spans="4:11" x14ac:dyDescent="0.25">
      <c r="D20" s="10" t="s">
        <v>501</v>
      </c>
      <c r="E20" s="86">
        <v>54.192622999999998</v>
      </c>
      <c r="F20" s="87">
        <v>-1.1080559000000001</v>
      </c>
      <c r="G20" s="10" t="s">
        <v>502</v>
      </c>
      <c r="I20" s="85">
        <v>7.3</v>
      </c>
      <c r="J20" s="10" t="s">
        <v>138</v>
      </c>
      <c r="K20" s="106"/>
    </row>
    <row r="21" spans="4:11" x14ac:dyDescent="0.25">
      <c r="D21" s="10" t="s">
        <v>503</v>
      </c>
      <c r="E21" s="86">
        <v>54.312767999999998</v>
      </c>
      <c r="F21" s="87">
        <v>-2.2175373</v>
      </c>
      <c r="G21" s="10" t="s">
        <v>504</v>
      </c>
      <c r="I21" s="85">
        <v>0.6</v>
      </c>
      <c r="J21" s="10" t="s">
        <v>138</v>
      </c>
      <c r="K21" s="106"/>
    </row>
    <row r="22" spans="4:11" x14ac:dyDescent="0.25">
      <c r="D22" s="10" t="s">
        <v>505</v>
      </c>
      <c r="E22" s="86">
        <v>54.276552000000002</v>
      </c>
      <c r="F22" s="87">
        <v>-0.87693578999999999</v>
      </c>
      <c r="G22" s="10" t="s">
        <v>506</v>
      </c>
      <c r="I22" s="85">
        <v>2.6</v>
      </c>
      <c r="J22" s="10" t="s">
        <v>138</v>
      </c>
      <c r="K22" s="106"/>
    </row>
    <row r="23" spans="4:11" x14ac:dyDescent="0.25">
      <c r="D23" s="10" t="s">
        <v>507</v>
      </c>
      <c r="E23" s="86">
        <v>54.434941000000002</v>
      </c>
      <c r="F23" s="87">
        <v>-1.4056327</v>
      </c>
      <c r="G23" s="10" t="s">
        <v>508</v>
      </c>
      <c r="I23" s="85">
        <v>7.2</v>
      </c>
      <c r="J23" s="10" t="s">
        <v>138</v>
      </c>
      <c r="K23" s="106"/>
    </row>
    <row r="24" spans="4:11" x14ac:dyDescent="0.25">
      <c r="D24" s="10" t="s">
        <v>509</v>
      </c>
      <c r="E24" s="86">
        <v>54.034833999999996</v>
      </c>
      <c r="F24" s="87">
        <v>-1.9226322</v>
      </c>
      <c r="G24" s="10" t="s">
        <v>510</v>
      </c>
      <c r="I24" s="85">
        <v>2.7</v>
      </c>
      <c r="J24" s="10" t="s">
        <v>138</v>
      </c>
      <c r="K24" s="106"/>
    </row>
    <row r="25" spans="4:11" x14ac:dyDescent="0.25">
      <c r="D25" s="10" t="s">
        <v>511</v>
      </c>
      <c r="E25" s="86">
        <v>54.333618000000001</v>
      </c>
      <c r="F25" s="87">
        <v>-1.6914591999999999</v>
      </c>
      <c r="G25" s="10" t="s">
        <v>512</v>
      </c>
      <c r="I25" s="85">
        <v>0.8</v>
      </c>
      <c r="J25" s="10" t="s">
        <v>490</v>
      </c>
      <c r="K25" s="106"/>
    </row>
    <row r="26" spans="4:11" x14ac:dyDescent="0.25">
      <c r="D26" s="10" t="s">
        <v>513</v>
      </c>
      <c r="E26" s="86">
        <v>54.173932000000001</v>
      </c>
      <c r="F26" s="87">
        <v>-1.3862163999999999</v>
      </c>
      <c r="G26" s="10" t="s">
        <v>514</v>
      </c>
      <c r="I26" s="85">
        <v>3.3</v>
      </c>
      <c r="J26" s="10" t="s">
        <v>138</v>
      </c>
      <c r="K26" s="106"/>
    </row>
    <row r="27" spans="4:11" x14ac:dyDescent="0.25">
      <c r="D27" s="10" t="s">
        <v>515</v>
      </c>
      <c r="E27" s="86">
        <v>53.924197999999997</v>
      </c>
      <c r="F27" s="87">
        <v>-1.1512629000000001</v>
      </c>
      <c r="G27" s="10" t="s">
        <v>516</v>
      </c>
      <c r="I27" s="85">
        <v>12.8</v>
      </c>
      <c r="J27" s="10" t="s">
        <v>138</v>
      </c>
      <c r="K27" s="106"/>
    </row>
    <row r="28" spans="4:11" x14ac:dyDescent="0.25">
      <c r="D28" s="10" t="s">
        <v>517</v>
      </c>
      <c r="E28" s="86">
        <v>54.312460000000002</v>
      </c>
      <c r="F28" s="87">
        <v>-2.0824748</v>
      </c>
      <c r="G28" s="10" t="s">
        <v>518</v>
      </c>
      <c r="I28" s="85">
        <v>8.4</v>
      </c>
      <c r="J28" s="10" t="s">
        <v>138</v>
      </c>
      <c r="K28" s="106"/>
    </row>
    <row r="29" spans="4:11" x14ac:dyDescent="0.25">
      <c r="D29" s="10" t="s">
        <v>519</v>
      </c>
      <c r="E29" s="86">
        <v>53.745310000000003</v>
      </c>
      <c r="F29" s="87">
        <v>-0.91148286999999995</v>
      </c>
      <c r="G29" s="10" t="s">
        <v>520</v>
      </c>
      <c r="I29" s="85">
        <v>1.2</v>
      </c>
      <c r="J29" s="10" t="s">
        <v>138</v>
      </c>
      <c r="K29" s="106"/>
    </row>
    <row r="30" spans="4:11" x14ac:dyDescent="0.25">
      <c r="D30" s="10" t="s">
        <v>521</v>
      </c>
      <c r="E30" s="86">
        <v>53.171315</v>
      </c>
      <c r="F30" s="87">
        <v>-1.3392769</v>
      </c>
      <c r="G30" s="10" t="s">
        <v>522</v>
      </c>
      <c r="I30" s="85">
        <v>0</v>
      </c>
      <c r="J30" s="10" t="s">
        <v>138</v>
      </c>
      <c r="K30" s="106"/>
    </row>
    <row r="31" spans="4:11" x14ac:dyDescent="0.25">
      <c r="D31" s="10" t="s">
        <v>523</v>
      </c>
      <c r="E31" s="86">
        <v>53.939956000000002</v>
      </c>
      <c r="F31" s="87">
        <v>-0.19223108999999999</v>
      </c>
      <c r="G31" s="10" t="s">
        <v>524</v>
      </c>
      <c r="I31" s="85">
        <v>1.6</v>
      </c>
      <c r="J31" s="10" t="s">
        <v>138</v>
      </c>
      <c r="K31" s="106"/>
    </row>
    <row r="32" spans="4:11" x14ac:dyDescent="0.25">
      <c r="D32" s="10" t="s">
        <v>525</v>
      </c>
      <c r="E32" s="86">
        <v>54.293488000000004</v>
      </c>
      <c r="F32" s="87">
        <v>-1.9831581</v>
      </c>
      <c r="G32" s="10" t="s">
        <v>526</v>
      </c>
      <c r="I32" s="85">
        <v>0.2</v>
      </c>
      <c r="J32" s="10" t="s">
        <v>138</v>
      </c>
      <c r="K32" s="106"/>
    </row>
    <row r="33" spans="4:11" x14ac:dyDescent="0.25">
      <c r="D33" s="10" t="s">
        <v>527</v>
      </c>
      <c r="E33" s="86">
        <v>54.291609999999999</v>
      </c>
      <c r="F33" s="87">
        <v>-1.9896879999999999</v>
      </c>
      <c r="G33" s="10" t="s">
        <v>528</v>
      </c>
      <c r="I33" s="85">
        <v>2.2000000000000002</v>
      </c>
      <c r="J33" s="10" t="s">
        <v>138</v>
      </c>
      <c r="K33" s="106"/>
    </row>
    <row r="34" spans="4:11" x14ac:dyDescent="0.25">
      <c r="D34" s="10" t="s">
        <v>529</v>
      </c>
      <c r="E34" s="86">
        <v>54.309964999999998</v>
      </c>
      <c r="F34" s="87">
        <v>-2.1012822</v>
      </c>
      <c r="G34" s="10" t="s">
        <v>530</v>
      </c>
      <c r="I34" s="85">
        <v>5.3</v>
      </c>
      <c r="J34" s="10" t="s">
        <v>138</v>
      </c>
      <c r="K34" s="106"/>
    </row>
    <row r="35" spans="4:11" x14ac:dyDescent="0.25">
      <c r="D35" s="10" t="s">
        <v>531</v>
      </c>
      <c r="E35" s="86">
        <v>54.187058999999998</v>
      </c>
      <c r="F35" s="87">
        <v>-1.4427983</v>
      </c>
      <c r="G35" s="10" t="s">
        <v>532</v>
      </c>
      <c r="I35" s="85">
        <v>0.6</v>
      </c>
      <c r="J35" s="10" t="s">
        <v>490</v>
      </c>
      <c r="K35" s="106"/>
    </row>
    <row r="36" spans="4:11" x14ac:dyDescent="0.25">
      <c r="D36" s="10" t="s">
        <v>533</v>
      </c>
      <c r="E36" s="86">
        <v>54.205150000000003</v>
      </c>
      <c r="F36" s="87">
        <v>-1.4523515</v>
      </c>
      <c r="G36" s="10" t="s">
        <v>534</v>
      </c>
      <c r="I36" s="85">
        <v>1.8</v>
      </c>
      <c r="J36" s="10" t="s">
        <v>138</v>
      </c>
      <c r="K36" s="106"/>
    </row>
    <row r="37" spans="4:11" x14ac:dyDescent="0.25">
      <c r="D37" s="10" t="s">
        <v>535</v>
      </c>
      <c r="E37" s="86">
        <v>53.276924999999999</v>
      </c>
      <c r="F37" s="87">
        <v>-1.4931962000000001</v>
      </c>
      <c r="G37" s="10" t="s">
        <v>536</v>
      </c>
      <c r="I37" s="85">
        <v>19</v>
      </c>
      <c r="J37" s="10" t="s">
        <v>138</v>
      </c>
      <c r="K37" s="106"/>
    </row>
    <row r="38" spans="4:11" x14ac:dyDescent="0.25">
      <c r="D38" s="10" t="s">
        <v>537</v>
      </c>
      <c r="E38" s="86">
        <v>53.747655999999999</v>
      </c>
      <c r="F38" s="87">
        <v>-0.95800730999999995</v>
      </c>
      <c r="G38" s="10" t="s">
        <v>538</v>
      </c>
      <c r="I38" s="85">
        <v>3.7</v>
      </c>
      <c r="J38" s="10" t="s">
        <v>490</v>
      </c>
      <c r="K38" s="106"/>
    </row>
    <row r="39" spans="4:11" x14ac:dyDescent="0.25">
      <c r="D39" s="10" t="s">
        <v>539</v>
      </c>
      <c r="E39" s="86">
        <v>53.522970999999998</v>
      </c>
      <c r="F39" s="87">
        <v>-1.2838326</v>
      </c>
      <c r="G39" s="10" t="s">
        <v>540</v>
      </c>
      <c r="I39" s="85">
        <v>0</v>
      </c>
      <c r="J39" s="10" t="s">
        <v>138</v>
      </c>
      <c r="K39" s="106"/>
    </row>
    <row r="40" spans="4:11" x14ac:dyDescent="0.25">
      <c r="D40" s="10" t="s">
        <v>541</v>
      </c>
      <c r="E40" s="86">
        <v>53.629330000000003</v>
      </c>
      <c r="F40" s="87">
        <v>-1.6190589</v>
      </c>
      <c r="G40" s="10" t="s">
        <v>542</v>
      </c>
      <c r="I40" s="85">
        <v>0.7</v>
      </c>
      <c r="J40" s="10" t="s">
        <v>138</v>
      </c>
      <c r="K40" s="106"/>
    </row>
    <row r="41" spans="4:11" x14ac:dyDescent="0.25">
      <c r="D41" s="10" t="s">
        <v>543</v>
      </c>
      <c r="E41" s="86">
        <v>53.682721000000001</v>
      </c>
      <c r="F41" s="87">
        <v>-1.9045786</v>
      </c>
      <c r="G41" s="10" t="s">
        <v>544</v>
      </c>
      <c r="I41" s="85">
        <v>1.1000000000000001</v>
      </c>
      <c r="J41" s="10" t="s">
        <v>138</v>
      </c>
      <c r="K41" s="106"/>
    </row>
    <row r="42" spans="4:11" x14ac:dyDescent="0.25">
      <c r="D42" s="10" t="s">
        <v>545</v>
      </c>
      <c r="E42" s="86">
        <v>54.061906</v>
      </c>
      <c r="F42" s="87">
        <v>-0.90666022000000002</v>
      </c>
      <c r="G42" s="10" t="s">
        <v>546</v>
      </c>
      <c r="I42" s="85">
        <v>1.7</v>
      </c>
      <c r="J42" s="10" t="s">
        <v>96</v>
      </c>
      <c r="K42" s="106"/>
    </row>
    <row r="43" spans="4:11" x14ac:dyDescent="0.25">
      <c r="D43" s="10" t="s">
        <v>547</v>
      </c>
      <c r="E43" s="86">
        <v>53.967199000000001</v>
      </c>
      <c r="F43" s="87">
        <v>-1.8849387</v>
      </c>
      <c r="G43" s="10" t="s">
        <v>548</v>
      </c>
      <c r="I43" s="85">
        <v>3.7</v>
      </c>
      <c r="J43" s="10" t="s">
        <v>138</v>
      </c>
      <c r="K43" s="106"/>
    </row>
    <row r="44" spans="4:11" x14ac:dyDescent="0.25">
      <c r="D44" s="10" t="s">
        <v>549</v>
      </c>
      <c r="E44" s="86">
        <v>53.580877999999998</v>
      </c>
      <c r="F44" s="87">
        <v>-0.96585843999999998</v>
      </c>
      <c r="G44" s="10" t="s">
        <v>550</v>
      </c>
      <c r="I44" s="85">
        <v>0.3</v>
      </c>
      <c r="J44" s="10" t="s">
        <v>138</v>
      </c>
      <c r="K44" s="106"/>
    </row>
    <row r="45" spans="4:11" x14ac:dyDescent="0.25">
      <c r="D45" s="10" t="s">
        <v>551</v>
      </c>
      <c r="E45" s="86">
        <v>53.970475999999998</v>
      </c>
      <c r="F45" s="87">
        <v>-1.590727</v>
      </c>
      <c r="G45" s="10" t="s">
        <v>552</v>
      </c>
      <c r="I45" s="85">
        <v>2.1</v>
      </c>
      <c r="J45" s="10" t="s">
        <v>138</v>
      </c>
      <c r="K45" s="106"/>
    </row>
    <row r="46" spans="4:11" x14ac:dyDescent="0.25">
      <c r="D46" s="10" t="s">
        <v>553</v>
      </c>
      <c r="E46" s="86">
        <v>53.972251999999997</v>
      </c>
      <c r="F46" s="87">
        <v>-0.31704985000000002</v>
      </c>
      <c r="G46" s="10" t="s">
        <v>554</v>
      </c>
      <c r="I46" s="85">
        <v>21.7</v>
      </c>
      <c r="J46" s="10" t="s">
        <v>138</v>
      </c>
      <c r="K46" s="106"/>
    </row>
    <row r="47" spans="4:11" x14ac:dyDescent="0.25">
      <c r="D47" s="10" t="s">
        <v>555</v>
      </c>
      <c r="E47" s="86">
        <v>53.704757000000001</v>
      </c>
      <c r="F47" s="87">
        <v>-1.7190236999999999</v>
      </c>
      <c r="G47" s="10" t="s">
        <v>556</v>
      </c>
      <c r="I47" s="85">
        <v>0</v>
      </c>
      <c r="J47" s="10" t="s">
        <v>138</v>
      </c>
      <c r="K47" s="106"/>
    </row>
    <row r="48" spans="4:11" x14ac:dyDescent="0.25">
      <c r="D48" s="10" t="s">
        <v>557</v>
      </c>
      <c r="E48" s="86">
        <v>54.006701999999997</v>
      </c>
      <c r="F48" s="87">
        <v>-2.1523270000000001</v>
      </c>
      <c r="G48" s="10" t="s">
        <v>558</v>
      </c>
      <c r="I48" s="85">
        <v>0.2</v>
      </c>
      <c r="J48" s="10" t="s">
        <v>490</v>
      </c>
      <c r="K48" s="106"/>
    </row>
    <row r="49" spans="4:11" x14ac:dyDescent="0.25">
      <c r="D49" s="10" t="s">
        <v>559</v>
      </c>
      <c r="E49" s="86">
        <v>54.330449999999999</v>
      </c>
      <c r="F49" s="87">
        <v>-1.8174074</v>
      </c>
      <c r="G49" s="10" t="s">
        <v>560</v>
      </c>
      <c r="I49" s="85">
        <v>5.5</v>
      </c>
      <c r="J49" s="10" t="s">
        <v>138</v>
      </c>
      <c r="K49" s="106"/>
    </row>
    <row r="50" spans="4:11" x14ac:dyDescent="0.25">
      <c r="D50" s="10" t="s">
        <v>561</v>
      </c>
      <c r="E50" s="86">
        <v>54.127519999999997</v>
      </c>
      <c r="F50" s="87">
        <v>-0.77426167999999995</v>
      </c>
      <c r="G50" s="10" t="s">
        <v>562</v>
      </c>
      <c r="I50" s="85">
        <v>0</v>
      </c>
      <c r="J50" s="10" t="s">
        <v>490</v>
      </c>
      <c r="K50" s="106"/>
    </row>
    <row r="51" spans="4:11" x14ac:dyDescent="0.25">
      <c r="D51" s="10" t="s">
        <v>563</v>
      </c>
      <c r="E51" s="86">
        <v>53.934551999999996</v>
      </c>
      <c r="F51" s="87">
        <v>-0.22101245999999999</v>
      </c>
      <c r="G51" s="10" t="s">
        <v>564</v>
      </c>
      <c r="I51" s="85">
        <v>0.6</v>
      </c>
      <c r="J51" s="10" t="s">
        <v>138</v>
      </c>
      <c r="K51" s="106"/>
    </row>
    <row r="52" spans="4:11" x14ac:dyDescent="0.25">
      <c r="D52" s="10" t="s">
        <v>565</v>
      </c>
      <c r="E52" s="86">
        <v>54.097383999999998</v>
      </c>
      <c r="F52" s="87">
        <v>-1.4857756</v>
      </c>
      <c r="G52" s="10" t="s">
        <v>566</v>
      </c>
      <c r="I52" s="85">
        <v>12.4</v>
      </c>
      <c r="J52" s="10" t="s">
        <v>138</v>
      </c>
      <c r="K52" s="106"/>
    </row>
    <row r="53" spans="4:11" x14ac:dyDescent="0.25">
      <c r="D53" s="10" t="s">
        <v>567</v>
      </c>
      <c r="E53" s="86">
        <v>53.979653999999996</v>
      </c>
      <c r="F53" s="87">
        <v>-0.79283322000000001</v>
      </c>
      <c r="G53" s="10" t="s">
        <v>568</v>
      </c>
      <c r="I53" s="85">
        <v>8.9</v>
      </c>
      <c r="J53" s="10" t="s">
        <v>138</v>
      </c>
      <c r="K53" s="106"/>
    </row>
    <row r="54" spans="4:11" x14ac:dyDescent="0.25">
      <c r="D54" s="10" t="s">
        <v>569</v>
      </c>
      <c r="E54" s="86">
        <v>53.973415000000003</v>
      </c>
      <c r="F54" s="87">
        <v>-1.6865318</v>
      </c>
      <c r="G54" s="10" t="s">
        <v>570</v>
      </c>
      <c r="I54" s="85">
        <v>0</v>
      </c>
      <c r="J54" s="10" t="s">
        <v>138</v>
      </c>
      <c r="K54" s="106"/>
    </row>
    <row r="55" spans="4:11" x14ac:dyDescent="0.25">
      <c r="D55" s="10" t="s">
        <v>571</v>
      </c>
      <c r="E55" s="86">
        <v>53.994416000000001</v>
      </c>
      <c r="F55" s="87">
        <v>-1.7460294999999999</v>
      </c>
      <c r="G55" s="10" t="s">
        <v>572</v>
      </c>
      <c r="I55" s="85">
        <v>0.1</v>
      </c>
      <c r="J55" s="10" t="s">
        <v>138</v>
      </c>
      <c r="K55" s="106"/>
    </row>
    <row r="56" spans="4:11" x14ac:dyDescent="0.25">
      <c r="D56" s="10" t="s">
        <v>573</v>
      </c>
      <c r="E56" s="86">
        <v>53.996237999999998</v>
      </c>
      <c r="F56" s="87">
        <v>-1.7407558999999999</v>
      </c>
      <c r="G56" s="10" t="s">
        <v>574</v>
      </c>
      <c r="I56" s="85">
        <v>0.3</v>
      </c>
      <c r="J56" s="10" t="s">
        <v>138</v>
      </c>
      <c r="K56" s="106"/>
    </row>
    <row r="57" spans="4:11" x14ac:dyDescent="0.25">
      <c r="D57" s="10" t="s">
        <v>575</v>
      </c>
      <c r="E57" s="86">
        <v>54.291604999999997</v>
      </c>
      <c r="F57" s="87">
        <v>-1.3435876</v>
      </c>
      <c r="G57" s="10" t="s">
        <v>576</v>
      </c>
      <c r="I57" s="85">
        <v>13.2</v>
      </c>
      <c r="J57" s="10" t="s">
        <v>468</v>
      </c>
      <c r="K57" s="106"/>
    </row>
    <row r="58" spans="4:11" x14ac:dyDescent="0.25">
      <c r="D58" s="10" t="s">
        <v>577</v>
      </c>
      <c r="E58" s="86">
        <v>54.429569999999998</v>
      </c>
      <c r="F58" s="87">
        <v>-0.93481753999999995</v>
      </c>
      <c r="G58" s="10" t="s">
        <v>578</v>
      </c>
      <c r="I58" s="85">
        <v>2.4</v>
      </c>
      <c r="J58" s="10" t="s">
        <v>138</v>
      </c>
      <c r="K58" s="106"/>
    </row>
    <row r="59" spans="4:11" x14ac:dyDescent="0.25">
      <c r="D59" s="10" t="s">
        <v>579</v>
      </c>
      <c r="E59" s="86">
        <v>54.142702999999997</v>
      </c>
      <c r="F59" s="87">
        <v>-1.0896874000000001</v>
      </c>
      <c r="G59" s="10" t="s">
        <v>580</v>
      </c>
      <c r="I59" s="85">
        <v>0.3</v>
      </c>
      <c r="J59" s="10" t="s">
        <v>138</v>
      </c>
      <c r="K59" s="106"/>
    </row>
    <row r="60" spans="4:11" x14ac:dyDescent="0.25">
      <c r="D60" s="10" t="s">
        <v>581</v>
      </c>
      <c r="E60" s="86">
        <v>54.194268000000001</v>
      </c>
      <c r="F60" s="87">
        <v>-0.86830014</v>
      </c>
      <c r="G60" s="10" t="s">
        <v>582</v>
      </c>
      <c r="I60" s="85">
        <v>1.2</v>
      </c>
      <c r="J60" s="10" t="s">
        <v>138</v>
      </c>
      <c r="K60" s="106"/>
    </row>
    <row r="61" spans="4:11" x14ac:dyDescent="0.25">
      <c r="D61" s="10" t="s">
        <v>583</v>
      </c>
      <c r="E61" s="86">
        <v>53.762658999999999</v>
      </c>
      <c r="F61" s="87">
        <v>-1.0731229</v>
      </c>
      <c r="G61" s="10" t="s">
        <v>584</v>
      </c>
      <c r="I61" s="85">
        <v>0</v>
      </c>
      <c r="J61" s="10" t="s">
        <v>138</v>
      </c>
      <c r="K61" s="106"/>
    </row>
    <row r="62" spans="4:11" x14ac:dyDescent="0.25">
      <c r="D62" s="10" t="s">
        <v>585</v>
      </c>
      <c r="E62" s="86">
        <v>53.956276000000003</v>
      </c>
      <c r="F62" s="87">
        <v>-2.0850749</v>
      </c>
      <c r="G62" s="10" t="s">
        <v>586</v>
      </c>
      <c r="I62" s="85">
        <v>2</v>
      </c>
      <c r="J62" s="10" t="s">
        <v>138</v>
      </c>
      <c r="K62" s="106"/>
    </row>
    <row r="63" spans="4:11" x14ac:dyDescent="0.25">
      <c r="D63" s="10" t="s">
        <v>587</v>
      </c>
      <c r="E63" s="86">
        <v>54.348413999999998</v>
      </c>
      <c r="F63" s="87">
        <v>-0.44763595</v>
      </c>
      <c r="G63" s="10" t="s">
        <v>588</v>
      </c>
      <c r="I63" s="85">
        <v>0.4</v>
      </c>
      <c r="J63" s="10" t="s">
        <v>138</v>
      </c>
      <c r="K63" s="106"/>
    </row>
    <row r="64" spans="4:11" x14ac:dyDescent="0.25">
      <c r="D64" s="10" t="s">
        <v>589</v>
      </c>
      <c r="E64" s="86">
        <v>53.813501000000002</v>
      </c>
      <c r="F64" s="87">
        <v>-0.92092594999999999</v>
      </c>
      <c r="G64" s="10" t="s">
        <v>590</v>
      </c>
      <c r="I64" s="85">
        <v>25.7</v>
      </c>
      <c r="J64" s="10" t="s">
        <v>76</v>
      </c>
      <c r="K64" s="106"/>
    </row>
    <row r="65" spans="4:11" x14ac:dyDescent="0.25">
      <c r="D65" s="10" t="s">
        <v>591</v>
      </c>
      <c r="E65" s="86">
        <v>54.188364999999997</v>
      </c>
      <c r="F65" s="87">
        <v>-2.0928466999999999</v>
      </c>
      <c r="G65" s="10" t="s">
        <v>592</v>
      </c>
      <c r="I65" s="85">
        <v>0</v>
      </c>
      <c r="J65" s="10" t="s">
        <v>138</v>
      </c>
      <c r="K65" s="106"/>
    </row>
    <row r="66" spans="4:11" x14ac:dyDescent="0.25">
      <c r="D66" s="10" t="s">
        <v>593</v>
      </c>
      <c r="E66" s="86">
        <v>54.010607999999998</v>
      </c>
      <c r="F66" s="87">
        <v>-0.82909582999999998</v>
      </c>
      <c r="G66" s="10" t="s">
        <v>594</v>
      </c>
      <c r="I66" s="85">
        <v>1.2</v>
      </c>
      <c r="J66" s="10" t="s">
        <v>138</v>
      </c>
      <c r="K66" s="106"/>
    </row>
    <row r="67" spans="4:11" x14ac:dyDescent="0.25">
      <c r="D67" s="10" t="s">
        <v>595</v>
      </c>
      <c r="E67" s="86">
        <v>53.735990999999999</v>
      </c>
      <c r="F67" s="87">
        <v>-1.0979656</v>
      </c>
      <c r="G67" s="10" t="s">
        <v>596</v>
      </c>
      <c r="I67" s="85">
        <v>2.8</v>
      </c>
      <c r="J67" s="10" t="s">
        <v>138</v>
      </c>
      <c r="K67" s="106"/>
    </row>
    <row r="68" spans="4:11" x14ac:dyDescent="0.25">
      <c r="D68" s="10" t="s">
        <v>597</v>
      </c>
      <c r="E68" s="86">
        <v>54.042973000000003</v>
      </c>
      <c r="F68" s="87">
        <v>-1.9497382999999999</v>
      </c>
      <c r="G68" s="10" t="s">
        <v>598</v>
      </c>
      <c r="I68" s="85">
        <v>3.3</v>
      </c>
      <c r="J68" s="10" t="s">
        <v>138</v>
      </c>
      <c r="K68" s="106"/>
    </row>
    <row r="69" spans="4:11" x14ac:dyDescent="0.25">
      <c r="D69" s="10" t="s">
        <v>599</v>
      </c>
      <c r="E69" s="86">
        <v>54.278272000000001</v>
      </c>
      <c r="F69" s="87">
        <v>-1.6295809999999999</v>
      </c>
      <c r="G69" s="10" t="s">
        <v>600</v>
      </c>
      <c r="I69" s="85">
        <v>0.9</v>
      </c>
      <c r="J69" s="10" t="s">
        <v>138</v>
      </c>
      <c r="K69" s="106"/>
    </row>
    <row r="70" spans="4:11" x14ac:dyDescent="0.25">
      <c r="D70" s="10" t="s">
        <v>601</v>
      </c>
      <c r="E70" s="86">
        <v>54.301074999999997</v>
      </c>
      <c r="F70" s="87">
        <v>-2.1673968000000001</v>
      </c>
      <c r="G70" s="10" t="s">
        <v>602</v>
      </c>
      <c r="I70" s="85">
        <v>0.2</v>
      </c>
      <c r="J70" s="10" t="s">
        <v>138</v>
      </c>
      <c r="K70" s="106"/>
    </row>
    <row r="71" spans="4:11" x14ac:dyDescent="0.25">
      <c r="D71" s="10" t="s">
        <v>603</v>
      </c>
      <c r="E71" s="86">
        <v>54.047021000000001</v>
      </c>
      <c r="F71" s="87">
        <v>-0.31322033999999999</v>
      </c>
      <c r="G71" s="10" t="s">
        <v>604</v>
      </c>
      <c r="I71" s="85">
        <v>1.9</v>
      </c>
      <c r="J71" s="10" t="s">
        <v>138</v>
      </c>
      <c r="K71" s="106"/>
    </row>
    <row r="72" spans="4:11" x14ac:dyDescent="0.25">
      <c r="D72" s="10" t="s">
        <v>605</v>
      </c>
      <c r="E72" s="86">
        <v>54.131894000000003</v>
      </c>
      <c r="F72" s="87">
        <v>-0.33853325000000001</v>
      </c>
      <c r="G72" s="10" t="s">
        <v>606</v>
      </c>
      <c r="I72" s="85">
        <v>4.0999999999999996</v>
      </c>
      <c r="J72" s="10" t="s">
        <v>138</v>
      </c>
      <c r="K72" s="106"/>
    </row>
    <row r="73" spans="4:11" x14ac:dyDescent="0.25">
      <c r="D73" s="10" t="s">
        <v>607</v>
      </c>
      <c r="E73" s="86">
        <v>53.767231000000002</v>
      </c>
      <c r="F73" s="87">
        <v>-0.11189962000000001</v>
      </c>
      <c r="G73" s="10" t="s">
        <v>608</v>
      </c>
      <c r="I73" s="85">
        <v>11.7</v>
      </c>
      <c r="J73" s="10" t="s">
        <v>138</v>
      </c>
      <c r="K73" s="106"/>
    </row>
    <row r="74" spans="4:11" x14ac:dyDescent="0.25">
      <c r="D74" s="10" t="s">
        <v>609</v>
      </c>
      <c r="E74" s="86">
        <v>54.077477999999999</v>
      </c>
      <c r="F74" s="87">
        <v>-0.78975236000000004</v>
      </c>
      <c r="G74" s="10" t="s">
        <v>610</v>
      </c>
      <c r="I74" s="85">
        <v>2.4</v>
      </c>
      <c r="J74" s="10" t="s">
        <v>138</v>
      </c>
      <c r="K74" s="106"/>
    </row>
    <row r="75" spans="4:11" x14ac:dyDescent="0.25">
      <c r="D75" s="10" t="s">
        <v>611</v>
      </c>
      <c r="E75" s="86">
        <v>54.012894000000003</v>
      </c>
      <c r="F75" s="87">
        <v>-0.88229199000000003</v>
      </c>
      <c r="G75" s="10" t="s">
        <v>612</v>
      </c>
      <c r="I75" s="85">
        <v>0.7</v>
      </c>
      <c r="J75" s="10" t="s">
        <v>138</v>
      </c>
      <c r="K75" s="106"/>
    </row>
    <row r="76" spans="4:11" x14ac:dyDescent="0.25">
      <c r="D76" s="10" t="s">
        <v>613</v>
      </c>
      <c r="E76" s="86">
        <v>53.497672000000001</v>
      </c>
      <c r="F76" s="87">
        <v>-1.2295528</v>
      </c>
      <c r="G76" s="10" t="s">
        <v>614</v>
      </c>
      <c r="I76" s="85">
        <v>2.7</v>
      </c>
      <c r="J76" s="10" t="s">
        <v>138</v>
      </c>
      <c r="K76" s="106"/>
    </row>
    <row r="77" spans="4:11" x14ac:dyDescent="0.25">
      <c r="D77" s="10" t="s">
        <v>615</v>
      </c>
      <c r="E77" s="86">
        <v>53.529127000000003</v>
      </c>
      <c r="F77" s="87">
        <v>-1.7312590999999999</v>
      </c>
      <c r="G77" s="10" t="s">
        <v>616</v>
      </c>
      <c r="I77" s="85">
        <v>0.6</v>
      </c>
      <c r="J77" s="10" t="s">
        <v>138</v>
      </c>
      <c r="K77" s="106"/>
    </row>
    <row r="78" spans="4:11" x14ac:dyDescent="0.25">
      <c r="D78" s="10" t="s">
        <v>617</v>
      </c>
      <c r="E78" s="86">
        <v>54.188315000000003</v>
      </c>
      <c r="F78" s="87">
        <v>-1.240035</v>
      </c>
      <c r="G78" s="10" t="s">
        <v>618</v>
      </c>
      <c r="I78" s="85">
        <v>3.1</v>
      </c>
      <c r="J78" s="10" t="s">
        <v>138</v>
      </c>
      <c r="K78" s="106"/>
    </row>
    <row r="79" spans="4:11" x14ac:dyDescent="0.25">
      <c r="D79" s="10" t="s">
        <v>619</v>
      </c>
      <c r="E79" s="86">
        <v>54.258870000000002</v>
      </c>
      <c r="F79" s="87">
        <v>-1.8850663999999999</v>
      </c>
      <c r="G79" s="10" t="s">
        <v>620</v>
      </c>
      <c r="I79" s="85">
        <v>1.1000000000000001</v>
      </c>
      <c r="J79" s="10" t="s">
        <v>138</v>
      </c>
      <c r="K79" s="106"/>
    </row>
    <row r="80" spans="4:11" x14ac:dyDescent="0.25">
      <c r="D80" s="10" t="s">
        <v>621</v>
      </c>
      <c r="E80" s="86">
        <v>54.303913000000001</v>
      </c>
      <c r="F80" s="87">
        <v>-1.98529</v>
      </c>
      <c r="G80" s="10" t="s">
        <v>622</v>
      </c>
      <c r="I80" s="85">
        <v>0.3</v>
      </c>
      <c r="J80" s="10" t="s">
        <v>138</v>
      </c>
      <c r="K80" s="106"/>
    </row>
    <row r="81" spans="4:11" x14ac:dyDescent="0.25">
      <c r="D81" s="10" t="s">
        <v>623</v>
      </c>
      <c r="E81" s="86">
        <v>54.247177999999998</v>
      </c>
      <c r="F81" s="87">
        <v>-1.5092521999999999</v>
      </c>
      <c r="G81" s="10" t="s">
        <v>624</v>
      </c>
      <c r="I81" s="85">
        <v>7.9</v>
      </c>
      <c r="J81" s="10" t="s">
        <v>138</v>
      </c>
      <c r="K81" s="106"/>
    </row>
    <row r="82" spans="4:11" x14ac:dyDescent="0.25">
      <c r="D82" s="10" t="s">
        <v>625</v>
      </c>
      <c r="E82" s="86">
        <v>54.311750000000004</v>
      </c>
      <c r="F82" s="87">
        <v>-1.9322138</v>
      </c>
      <c r="G82" s="10" t="s">
        <v>626</v>
      </c>
      <c r="I82" s="85">
        <v>2.5</v>
      </c>
      <c r="J82" s="10" t="s">
        <v>138</v>
      </c>
      <c r="K82" s="106"/>
    </row>
    <row r="83" spans="4:11" x14ac:dyDescent="0.25">
      <c r="D83" s="10" t="s">
        <v>627</v>
      </c>
      <c r="E83" s="86">
        <v>53.920005000000003</v>
      </c>
      <c r="F83" s="87">
        <v>-0.27812759999999997</v>
      </c>
      <c r="G83" s="10" t="s">
        <v>628</v>
      </c>
      <c r="I83" s="85">
        <v>0.3</v>
      </c>
      <c r="J83" s="10" t="s">
        <v>138</v>
      </c>
      <c r="K83" s="106"/>
    </row>
    <row r="84" spans="4:11" x14ac:dyDescent="0.25">
      <c r="D84" s="10" t="s">
        <v>629</v>
      </c>
      <c r="E84" s="86">
        <v>53.980435999999997</v>
      </c>
      <c r="F84" s="87">
        <v>-1.3209945999999999</v>
      </c>
      <c r="G84" s="10" t="s">
        <v>630</v>
      </c>
      <c r="I84" s="85">
        <v>0.9</v>
      </c>
      <c r="J84" s="10" t="s">
        <v>138</v>
      </c>
      <c r="K84" s="106"/>
    </row>
    <row r="85" spans="4:11" x14ac:dyDescent="0.25">
      <c r="D85" s="10" t="s">
        <v>631</v>
      </c>
      <c r="E85" s="86">
        <v>54.197820999999998</v>
      </c>
      <c r="F85" s="87">
        <v>-1.4359092</v>
      </c>
      <c r="G85" s="10" t="s">
        <v>632</v>
      </c>
      <c r="I85" s="85">
        <v>0.7</v>
      </c>
      <c r="J85" s="10" t="s">
        <v>138</v>
      </c>
      <c r="K85" s="106"/>
    </row>
    <row r="86" spans="4:11" x14ac:dyDescent="0.25">
      <c r="D86" s="10" t="s">
        <v>633</v>
      </c>
      <c r="E86" s="86">
        <v>53.569192999999999</v>
      </c>
      <c r="F86" s="87">
        <v>-1.5746772</v>
      </c>
      <c r="G86" s="10" t="s">
        <v>634</v>
      </c>
      <c r="I86" s="85">
        <v>3.8</v>
      </c>
      <c r="J86" s="10" t="s">
        <v>138</v>
      </c>
      <c r="K86" s="106"/>
    </row>
    <row r="87" spans="4:11" x14ac:dyDescent="0.25">
      <c r="D87" s="10" t="s">
        <v>635</v>
      </c>
      <c r="E87" s="86">
        <v>54.426777000000001</v>
      </c>
      <c r="F87" s="87">
        <v>-2.0044979999999999</v>
      </c>
      <c r="G87" s="10" t="s">
        <v>636</v>
      </c>
      <c r="I87" s="85">
        <v>0</v>
      </c>
      <c r="J87" s="10" t="s">
        <v>490</v>
      </c>
      <c r="K87" s="106"/>
    </row>
    <row r="88" spans="4:11" x14ac:dyDescent="0.25">
      <c r="D88" s="10" t="s">
        <v>637</v>
      </c>
      <c r="E88" s="86">
        <v>53.720728000000001</v>
      </c>
      <c r="F88" s="87">
        <v>-1.0990196000000001</v>
      </c>
      <c r="G88" s="10" t="s">
        <v>638</v>
      </c>
      <c r="I88" s="85">
        <v>1.7</v>
      </c>
      <c r="J88" s="10" t="s">
        <v>138</v>
      </c>
      <c r="K88" s="106"/>
    </row>
    <row r="89" spans="4:11" x14ac:dyDescent="0.25">
      <c r="D89" s="10" t="s">
        <v>639</v>
      </c>
      <c r="E89" s="86">
        <v>53.645454999999998</v>
      </c>
      <c r="F89" s="87">
        <v>-1.0508095</v>
      </c>
      <c r="G89" s="10" t="s">
        <v>640</v>
      </c>
      <c r="I89" s="85">
        <v>0.3</v>
      </c>
      <c r="J89" s="10" t="s">
        <v>138</v>
      </c>
      <c r="K89" s="106"/>
    </row>
    <row r="90" spans="4:11" x14ac:dyDescent="0.25">
      <c r="D90" s="10" t="s">
        <v>641</v>
      </c>
      <c r="E90" s="86">
        <v>53.243872000000003</v>
      </c>
      <c r="F90" s="87">
        <v>-1.3087143000000001</v>
      </c>
      <c r="G90" s="10" t="s">
        <v>642</v>
      </c>
      <c r="I90" s="85">
        <v>0.3</v>
      </c>
      <c r="J90" s="10" t="s">
        <v>138</v>
      </c>
      <c r="K90" s="106"/>
    </row>
    <row r="91" spans="4:11" x14ac:dyDescent="0.25">
      <c r="D91" s="10" t="s">
        <v>643</v>
      </c>
      <c r="E91" s="86">
        <v>53.657120999999997</v>
      </c>
      <c r="F91" s="87">
        <v>-1.4617764</v>
      </c>
      <c r="G91" s="10" t="s">
        <v>644</v>
      </c>
      <c r="I91" s="85">
        <v>0.1</v>
      </c>
      <c r="J91" s="10" t="s">
        <v>138</v>
      </c>
      <c r="K91" s="106"/>
    </row>
    <row r="92" spans="4:11" x14ac:dyDescent="0.25">
      <c r="D92" s="10" t="s">
        <v>645</v>
      </c>
      <c r="E92" s="86">
        <v>53.606380999999999</v>
      </c>
      <c r="F92" s="87">
        <v>-1.5558658999999999</v>
      </c>
      <c r="G92" s="10" t="s">
        <v>646</v>
      </c>
      <c r="I92" s="85">
        <v>0.1</v>
      </c>
      <c r="J92" s="10" t="s">
        <v>138</v>
      </c>
      <c r="K92" s="106"/>
    </row>
    <row r="93" spans="4:11" x14ac:dyDescent="0.25">
      <c r="D93" s="10" t="s">
        <v>647</v>
      </c>
      <c r="E93" s="86">
        <v>54.033486000000003</v>
      </c>
      <c r="F93" s="87">
        <v>-0.94698123999999995</v>
      </c>
      <c r="G93" s="10" t="s">
        <v>648</v>
      </c>
      <c r="I93" s="85">
        <v>2</v>
      </c>
      <c r="J93" s="10" t="s">
        <v>138</v>
      </c>
      <c r="K93" s="106"/>
    </row>
    <row r="94" spans="4:11" x14ac:dyDescent="0.25">
      <c r="D94" s="10" t="s">
        <v>649</v>
      </c>
      <c r="E94" s="86">
        <v>53.566336</v>
      </c>
      <c r="F94" s="87">
        <v>-1.3121057</v>
      </c>
      <c r="G94" s="10" t="s">
        <v>650</v>
      </c>
      <c r="I94" s="85">
        <v>4.3</v>
      </c>
      <c r="J94" s="10" t="s">
        <v>96</v>
      </c>
      <c r="K94" s="106"/>
    </row>
    <row r="95" spans="4:11" x14ac:dyDescent="0.25">
      <c r="D95" s="10" t="s">
        <v>651</v>
      </c>
      <c r="E95" s="86">
        <v>53.464455000000001</v>
      </c>
      <c r="F95" s="87">
        <v>-1.2233608</v>
      </c>
      <c r="G95" s="10" t="s">
        <v>652</v>
      </c>
      <c r="I95" s="85">
        <v>0.6</v>
      </c>
      <c r="J95" s="10" t="s">
        <v>138</v>
      </c>
      <c r="K95" s="106"/>
    </row>
    <row r="96" spans="4:11" x14ac:dyDescent="0.25">
      <c r="D96" s="10" t="s">
        <v>653</v>
      </c>
      <c r="E96" s="86">
        <v>54.254866999999997</v>
      </c>
      <c r="F96" s="87">
        <v>-1.1808984</v>
      </c>
      <c r="G96" s="10" t="s">
        <v>654</v>
      </c>
      <c r="I96" s="85">
        <v>0.6</v>
      </c>
      <c r="J96" s="10" t="s">
        <v>138</v>
      </c>
      <c r="K96" s="106"/>
    </row>
    <row r="97" spans="4:11" x14ac:dyDescent="0.25">
      <c r="D97" s="10" t="s">
        <v>655</v>
      </c>
      <c r="E97" s="86">
        <v>54.482824999999998</v>
      </c>
      <c r="F97" s="87">
        <v>-0.97801095999999998</v>
      </c>
      <c r="G97" s="10" t="s">
        <v>656</v>
      </c>
      <c r="I97" s="85">
        <v>1.8</v>
      </c>
      <c r="J97" s="10" t="s">
        <v>138</v>
      </c>
      <c r="K97" s="106"/>
    </row>
    <row r="98" spans="4:11" x14ac:dyDescent="0.25">
      <c r="D98" s="10" t="s">
        <v>657</v>
      </c>
      <c r="E98" s="86">
        <v>54.130336999999997</v>
      </c>
      <c r="F98" s="87">
        <v>-0.90433909999999995</v>
      </c>
      <c r="G98" s="10" t="s">
        <v>658</v>
      </c>
      <c r="I98" s="85">
        <v>2.8</v>
      </c>
      <c r="J98" s="10" t="s">
        <v>138</v>
      </c>
      <c r="K98" s="106"/>
    </row>
    <row r="99" spans="4:11" x14ac:dyDescent="0.25">
      <c r="D99" s="10" t="s">
        <v>659</v>
      </c>
      <c r="E99" s="86">
        <v>53.99071</v>
      </c>
      <c r="F99" s="87">
        <v>-2.1474489000000001</v>
      </c>
      <c r="G99" s="10" t="s">
        <v>660</v>
      </c>
      <c r="I99" s="85">
        <v>0.2</v>
      </c>
      <c r="J99" s="10" t="s">
        <v>138</v>
      </c>
      <c r="K99" s="106"/>
    </row>
    <row r="100" spans="4:11" x14ac:dyDescent="0.25">
      <c r="D100" s="10" t="s">
        <v>661</v>
      </c>
      <c r="E100" s="86">
        <v>54.098927000000003</v>
      </c>
      <c r="F100" s="87">
        <v>-2.0301193999999998</v>
      </c>
      <c r="G100" s="10" t="s">
        <v>662</v>
      </c>
      <c r="I100" s="85">
        <v>2.6</v>
      </c>
      <c r="J100" s="10" t="s">
        <v>138</v>
      </c>
      <c r="K100" s="106"/>
    </row>
    <row r="101" spans="4:11" x14ac:dyDescent="0.25">
      <c r="D101" s="10" t="s">
        <v>663</v>
      </c>
      <c r="E101" s="86">
        <v>54.311458000000002</v>
      </c>
      <c r="F101" s="87">
        <v>-1.7381504999999999</v>
      </c>
      <c r="G101" s="10" t="s">
        <v>664</v>
      </c>
      <c r="I101" s="85">
        <v>1</v>
      </c>
      <c r="J101" s="10" t="s">
        <v>138</v>
      </c>
      <c r="K101" s="106"/>
    </row>
    <row r="102" spans="4:11" x14ac:dyDescent="0.25">
      <c r="D102" s="10" t="s">
        <v>665</v>
      </c>
      <c r="E102" s="86">
        <v>54.287547000000004</v>
      </c>
      <c r="F102" s="87">
        <v>-2.1242074999999998</v>
      </c>
      <c r="G102" s="10" t="s">
        <v>666</v>
      </c>
      <c r="H102" s="14"/>
      <c r="I102" s="85">
        <v>0.1</v>
      </c>
      <c r="J102" s="10" t="s">
        <v>138</v>
      </c>
      <c r="K102" s="106"/>
    </row>
    <row r="103" spans="4:11" x14ac:dyDescent="0.25">
      <c r="D103" s="10" t="s">
        <v>667</v>
      </c>
      <c r="E103" s="86">
        <v>54.299557999999998</v>
      </c>
      <c r="F103" s="87">
        <v>-1.2878821</v>
      </c>
      <c r="G103" s="10" t="s">
        <v>668</v>
      </c>
      <c r="I103" s="85">
        <v>0.3</v>
      </c>
      <c r="J103" s="10" t="s">
        <v>138</v>
      </c>
      <c r="K103" s="106"/>
    </row>
    <row r="104" spans="4:11" x14ac:dyDescent="0.25">
      <c r="D104" s="10" t="s">
        <v>669</v>
      </c>
      <c r="E104" s="86">
        <v>53.650579</v>
      </c>
      <c r="F104" s="87">
        <v>-1.5814387000000001</v>
      </c>
      <c r="G104" s="10" t="s">
        <v>670</v>
      </c>
      <c r="I104" s="85">
        <v>1.8</v>
      </c>
      <c r="J104" s="10" t="s">
        <v>138</v>
      </c>
      <c r="K104" s="106"/>
    </row>
    <row r="105" spans="4:11" x14ac:dyDescent="0.25">
      <c r="D105" s="10" t="s">
        <v>671</v>
      </c>
      <c r="E105" s="86">
        <v>54.185659999999999</v>
      </c>
      <c r="F105" s="87">
        <v>-1.1818834</v>
      </c>
      <c r="G105" s="10" t="s">
        <v>672</v>
      </c>
      <c r="I105" s="85">
        <v>2.9</v>
      </c>
      <c r="J105" s="10" t="s">
        <v>138</v>
      </c>
      <c r="K105" s="106"/>
    </row>
    <row r="106" spans="4:11" x14ac:dyDescent="0.25">
      <c r="D106" s="10" t="s">
        <v>673</v>
      </c>
      <c r="E106" s="86">
        <v>54.306609999999999</v>
      </c>
      <c r="F106" s="87">
        <v>-1.6211968999999999</v>
      </c>
      <c r="G106" s="10" t="s">
        <v>674</v>
      </c>
      <c r="I106" s="85">
        <v>8.4</v>
      </c>
      <c r="J106" s="10" t="s">
        <v>138</v>
      </c>
      <c r="K106" s="106"/>
    </row>
    <row r="107" spans="4:11" x14ac:dyDescent="0.25">
      <c r="D107" s="10" t="s">
        <v>675</v>
      </c>
      <c r="E107" s="86">
        <v>54.073334000000003</v>
      </c>
      <c r="F107" s="87">
        <v>-0.87788787000000001</v>
      </c>
      <c r="G107" s="10" t="s">
        <v>676</v>
      </c>
      <c r="I107" s="85">
        <v>0.5</v>
      </c>
      <c r="J107" s="10" t="s">
        <v>138</v>
      </c>
      <c r="K107" s="106"/>
    </row>
    <row r="108" spans="4:11" x14ac:dyDescent="0.25">
      <c r="D108" s="10" t="s">
        <v>677</v>
      </c>
      <c r="E108" s="86">
        <v>54.097129000000002</v>
      </c>
      <c r="F108" s="87">
        <v>-0.87346877000000001</v>
      </c>
      <c r="G108" s="10" t="s">
        <v>678</v>
      </c>
      <c r="I108" s="85">
        <v>2.6</v>
      </c>
      <c r="J108" s="10" t="s">
        <v>138</v>
      </c>
      <c r="K108" s="106"/>
    </row>
    <row r="109" spans="4:11" x14ac:dyDescent="0.25">
      <c r="D109" s="10" t="s">
        <v>679</v>
      </c>
      <c r="E109" s="86">
        <v>53.509045</v>
      </c>
      <c r="F109" s="87">
        <v>-1.5367538000000001</v>
      </c>
      <c r="G109" s="10" t="s">
        <v>680</v>
      </c>
      <c r="I109" s="85">
        <v>7.8</v>
      </c>
      <c r="J109" s="10" t="s">
        <v>138</v>
      </c>
      <c r="K109" s="106"/>
    </row>
    <row r="110" spans="4:11" x14ac:dyDescent="0.25">
      <c r="D110" s="10" t="s">
        <v>681</v>
      </c>
      <c r="E110" s="86">
        <v>54.127336</v>
      </c>
      <c r="F110" s="87">
        <v>-1.1351359000000001</v>
      </c>
      <c r="G110" s="10" t="s">
        <v>682</v>
      </c>
      <c r="I110" s="85">
        <v>9</v>
      </c>
      <c r="J110" s="10" t="s">
        <v>468</v>
      </c>
      <c r="K110" s="106"/>
    </row>
    <row r="111" spans="4:11" x14ac:dyDescent="0.25">
      <c r="D111" s="10" t="s">
        <v>683</v>
      </c>
      <c r="E111" s="86">
        <v>53.685665</v>
      </c>
      <c r="F111" s="87">
        <v>-1.2112574</v>
      </c>
      <c r="G111" s="10" t="s">
        <v>684</v>
      </c>
      <c r="I111" s="85">
        <v>2.2000000000000002</v>
      </c>
      <c r="J111" s="10" t="s">
        <v>685</v>
      </c>
      <c r="K111" s="106"/>
    </row>
    <row r="112" spans="4:11" x14ac:dyDescent="0.25">
      <c r="D112" s="10" t="s">
        <v>686</v>
      </c>
      <c r="E112" s="86">
        <v>53.532305000000001</v>
      </c>
      <c r="F112" s="87">
        <v>-1.7102987999999999</v>
      </c>
      <c r="G112" s="10" t="s">
        <v>687</v>
      </c>
      <c r="I112" s="85">
        <v>0.6</v>
      </c>
      <c r="J112" s="10" t="s">
        <v>138</v>
      </c>
      <c r="K112" s="106"/>
    </row>
    <row r="113" spans="4:11" x14ac:dyDescent="0.25">
      <c r="D113" s="10" t="s">
        <v>688</v>
      </c>
      <c r="E113" s="86">
        <v>54.146476</v>
      </c>
      <c r="F113" s="87">
        <v>-1.3571367999999999</v>
      </c>
      <c r="G113" s="10" t="s">
        <v>689</v>
      </c>
      <c r="I113" s="85">
        <v>1.3</v>
      </c>
      <c r="J113" s="10" t="s">
        <v>138</v>
      </c>
      <c r="K113" s="106"/>
    </row>
    <row r="114" spans="4:11" x14ac:dyDescent="0.25">
      <c r="D114" s="10" t="s">
        <v>690</v>
      </c>
      <c r="E114" s="86">
        <v>54.385154</v>
      </c>
      <c r="F114" s="87">
        <v>-1.4863132999999999</v>
      </c>
      <c r="G114" s="10" t="s">
        <v>691</v>
      </c>
      <c r="I114" s="85">
        <v>1.7</v>
      </c>
      <c r="J114" s="10" t="s">
        <v>138</v>
      </c>
      <c r="K114" s="106"/>
    </row>
    <row r="115" spans="4:11" x14ac:dyDescent="0.25">
      <c r="D115" s="10" t="s">
        <v>692</v>
      </c>
      <c r="E115" s="86">
        <v>54.465133000000002</v>
      </c>
      <c r="F115" s="87">
        <v>-0.90766568999999997</v>
      </c>
      <c r="G115" s="10" t="s">
        <v>693</v>
      </c>
      <c r="I115" s="85">
        <v>13</v>
      </c>
      <c r="J115" s="10" t="s">
        <v>138</v>
      </c>
      <c r="K115" s="106"/>
    </row>
    <row r="116" spans="4:11" x14ac:dyDescent="0.25">
      <c r="D116" s="10" t="s">
        <v>694</v>
      </c>
      <c r="E116" s="86">
        <v>53.632886999999997</v>
      </c>
      <c r="F116" s="87">
        <v>-1.5389378</v>
      </c>
      <c r="G116" s="10" t="s">
        <v>695</v>
      </c>
      <c r="I116" s="85">
        <v>4.4000000000000004</v>
      </c>
      <c r="J116" s="10" t="s">
        <v>490</v>
      </c>
      <c r="K116" s="106"/>
    </row>
    <row r="117" spans="4:11" x14ac:dyDescent="0.25">
      <c r="D117" s="10" t="s">
        <v>696</v>
      </c>
      <c r="E117" s="86">
        <v>53.911107999999999</v>
      </c>
      <c r="F117" s="87">
        <v>-1.0510542</v>
      </c>
      <c r="G117" s="10" t="s">
        <v>697</v>
      </c>
      <c r="I117" s="85">
        <v>0.4</v>
      </c>
      <c r="J117" s="10" t="s">
        <v>138</v>
      </c>
      <c r="K117" s="106"/>
    </row>
    <row r="118" spans="4:11" x14ac:dyDescent="0.25">
      <c r="D118" s="10" t="s">
        <v>698</v>
      </c>
      <c r="E118" s="86">
        <v>54.154578999999998</v>
      </c>
      <c r="F118" s="87">
        <v>-1.4126406</v>
      </c>
      <c r="G118" s="10" t="s">
        <v>699</v>
      </c>
      <c r="I118" s="85">
        <v>7.6</v>
      </c>
      <c r="J118" s="10" t="s">
        <v>138</v>
      </c>
      <c r="K118" s="106"/>
    </row>
    <row r="119" spans="4:11" x14ac:dyDescent="0.25">
      <c r="D119" s="10" t="s">
        <v>700</v>
      </c>
      <c r="E119" s="86">
        <v>54.376489999999997</v>
      </c>
      <c r="F119" s="87">
        <v>-1.8289032999999999</v>
      </c>
      <c r="G119" s="10" t="s">
        <v>701</v>
      </c>
      <c r="I119" s="85">
        <v>0.9</v>
      </c>
      <c r="J119" s="10" t="s">
        <v>138</v>
      </c>
      <c r="K119" s="106"/>
    </row>
    <row r="120" spans="4:11" x14ac:dyDescent="0.25">
      <c r="D120" s="10" t="s">
        <v>702</v>
      </c>
      <c r="E120" s="86">
        <v>53.974198999999999</v>
      </c>
      <c r="F120" s="87">
        <v>-1.9312818</v>
      </c>
      <c r="G120" s="10" t="s">
        <v>703</v>
      </c>
      <c r="I120" s="85">
        <v>10.5</v>
      </c>
      <c r="J120" s="10" t="s">
        <v>138</v>
      </c>
      <c r="K120" s="106"/>
    </row>
    <row r="121" spans="4:11" x14ac:dyDescent="0.25">
      <c r="D121" s="10" t="s">
        <v>704</v>
      </c>
      <c r="E121" s="86">
        <v>53.741844</v>
      </c>
      <c r="F121" s="87">
        <v>-0.96362464999999997</v>
      </c>
      <c r="G121" s="10" t="s">
        <v>705</v>
      </c>
      <c r="I121" s="85">
        <v>5.9</v>
      </c>
      <c r="J121" s="10" t="s">
        <v>490</v>
      </c>
      <c r="K121" s="106"/>
    </row>
    <row r="122" spans="4:11" x14ac:dyDescent="0.25">
      <c r="D122" s="10" t="s">
        <v>706</v>
      </c>
      <c r="E122" s="86">
        <v>54.093743000000003</v>
      </c>
      <c r="F122" s="87">
        <v>-0.65403241999999995</v>
      </c>
      <c r="G122" s="10" t="s">
        <v>707</v>
      </c>
      <c r="I122" s="85">
        <v>1.4</v>
      </c>
      <c r="J122" s="10" t="s">
        <v>138</v>
      </c>
      <c r="K122" s="106"/>
    </row>
    <row r="123" spans="4:11" x14ac:dyDescent="0.25">
      <c r="D123" s="10" t="s">
        <v>708</v>
      </c>
      <c r="E123" s="86">
        <v>53.518397999999998</v>
      </c>
      <c r="F123" s="87">
        <v>-1.7580517</v>
      </c>
      <c r="G123" s="10" t="s">
        <v>709</v>
      </c>
      <c r="I123" s="85">
        <v>0</v>
      </c>
      <c r="J123" s="10" t="s">
        <v>138</v>
      </c>
      <c r="K123" s="106"/>
    </row>
    <row r="124" spans="4:11" x14ac:dyDescent="0.25">
      <c r="D124" s="10" t="s">
        <v>710</v>
      </c>
      <c r="E124" s="86">
        <v>53.406039999999997</v>
      </c>
      <c r="F124" s="87">
        <v>-1.574049</v>
      </c>
      <c r="G124" s="10" t="s">
        <v>711</v>
      </c>
      <c r="I124" s="85">
        <v>0.6</v>
      </c>
      <c r="J124" s="10" t="s">
        <v>138</v>
      </c>
      <c r="K124" s="106"/>
    </row>
    <row r="125" spans="4:11" x14ac:dyDescent="0.25">
      <c r="D125" s="10" t="s">
        <v>712</v>
      </c>
      <c r="E125" s="86">
        <v>53.917878999999999</v>
      </c>
      <c r="F125" s="87">
        <v>-1.5338871999999999</v>
      </c>
      <c r="G125" s="10" t="s">
        <v>713</v>
      </c>
      <c r="I125" s="85">
        <v>0.6</v>
      </c>
      <c r="J125" s="10" t="s">
        <v>490</v>
      </c>
      <c r="K125" s="106"/>
    </row>
    <row r="126" spans="4:11" x14ac:dyDescent="0.25">
      <c r="D126" s="10" t="s">
        <v>714</v>
      </c>
      <c r="E126" s="86">
        <v>53.647857000000002</v>
      </c>
      <c r="F126" s="87">
        <v>0.11860245</v>
      </c>
      <c r="G126" s="10" t="s">
        <v>715</v>
      </c>
      <c r="I126" s="85">
        <v>8.9</v>
      </c>
      <c r="J126" s="10" t="s">
        <v>138</v>
      </c>
      <c r="K126" s="106"/>
    </row>
    <row r="127" spans="4:11" x14ac:dyDescent="0.25">
      <c r="D127" s="10" t="s">
        <v>716</v>
      </c>
      <c r="E127" s="86">
        <v>54.496478000000003</v>
      </c>
      <c r="F127" s="87">
        <v>-0.73060722</v>
      </c>
      <c r="G127" s="10" t="s">
        <v>717</v>
      </c>
      <c r="I127" s="85">
        <v>0.6</v>
      </c>
      <c r="J127" s="10" t="s">
        <v>138</v>
      </c>
      <c r="K127" s="106"/>
    </row>
    <row r="128" spans="4:11" x14ac:dyDescent="0.25">
      <c r="D128" s="10" t="s">
        <v>718</v>
      </c>
      <c r="E128" s="86">
        <v>53.883791000000002</v>
      </c>
      <c r="F128" s="87">
        <v>-1.6639568</v>
      </c>
      <c r="G128" s="10" t="s">
        <v>719</v>
      </c>
      <c r="I128" s="85">
        <v>0</v>
      </c>
      <c r="J128" s="10" t="s">
        <v>138</v>
      </c>
      <c r="K128" s="106"/>
    </row>
    <row r="129" spans="4:11" x14ac:dyDescent="0.25">
      <c r="D129" s="10" t="s">
        <v>720</v>
      </c>
      <c r="E129" s="86">
        <v>54.419147000000002</v>
      </c>
      <c r="F129" s="87">
        <v>-1.5154306</v>
      </c>
      <c r="G129" s="10" t="s">
        <v>721</v>
      </c>
      <c r="I129" s="85">
        <v>8</v>
      </c>
      <c r="J129" s="10" t="s">
        <v>138</v>
      </c>
      <c r="K129" s="106"/>
    </row>
    <row r="130" spans="4:11" x14ac:dyDescent="0.25">
      <c r="D130" s="10" t="s">
        <v>722</v>
      </c>
      <c r="E130" s="86">
        <v>54.337094999999998</v>
      </c>
      <c r="F130" s="87">
        <v>-1.7406638999999999</v>
      </c>
      <c r="G130" s="10" t="s">
        <v>723</v>
      </c>
      <c r="I130" s="85">
        <v>0.4</v>
      </c>
      <c r="J130" s="10" t="s">
        <v>138</v>
      </c>
      <c r="K130" s="106"/>
    </row>
    <row r="131" spans="4:11" x14ac:dyDescent="0.25">
      <c r="D131" s="10" t="s">
        <v>724</v>
      </c>
      <c r="E131" s="86">
        <v>54.183312999999998</v>
      </c>
      <c r="F131" s="87">
        <v>-0.58060418999999996</v>
      </c>
      <c r="G131" s="10" t="s">
        <v>725</v>
      </c>
      <c r="I131" s="85">
        <v>6.2</v>
      </c>
      <c r="J131" s="10" t="s">
        <v>138</v>
      </c>
      <c r="K131" s="106"/>
    </row>
    <row r="132" spans="4:11" x14ac:dyDescent="0.25">
      <c r="D132" s="10" t="s">
        <v>726</v>
      </c>
      <c r="E132" s="86">
        <v>53.951065999999997</v>
      </c>
      <c r="F132" s="87">
        <v>-2.1398272999999999</v>
      </c>
      <c r="G132" s="10" t="s">
        <v>727</v>
      </c>
      <c r="I132" s="85">
        <v>2.4</v>
      </c>
      <c r="J132" s="10" t="s">
        <v>138</v>
      </c>
      <c r="K132" s="106"/>
    </row>
    <row r="133" spans="4:11" x14ac:dyDescent="0.25">
      <c r="D133" s="10" t="s">
        <v>728</v>
      </c>
      <c r="E133" s="86">
        <v>53.871042000000003</v>
      </c>
      <c r="F133" s="87">
        <v>-1.5314270000000001</v>
      </c>
      <c r="G133" s="10" t="s">
        <v>729</v>
      </c>
      <c r="I133" s="85">
        <v>0</v>
      </c>
      <c r="J133" s="10" t="s">
        <v>490</v>
      </c>
      <c r="K133" s="106"/>
    </row>
    <row r="134" spans="4:11" x14ac:dyDescent="0.25">
      <c r="D134" s="10" t="s">
        <v>730</v>
      </c>
      <c r="E134" s="86">
        <v>53.874129000000003</v>
      </c>
      <c r="F134" s="87">
        <v>-1.5300693000000001</v>
      </c>
      <c r="G134" s="10" t="s">
        <v>731</v>
      </c>
      <c r="I134" s="85">
        <v>0</v>
      </c>
      <c r="J134" s="10" t="s">
        <v>138</v>
      </c>
      <c r="K134" s="106"/>
    </row>
    <row r="135" spans="4:11" x14ac:dyDescent="0.25">
      <c r="D135" s="10" t="s">
        <v>732</v>
      </c>
      <c r="E135" s="86">
        <v>54.434452</v>
      </c>
      <c r="F135" s="87">
        <v>-0.75460302999999995</v>
      </c>
      <c r="G135" s="10" t="s">
        <v>733</v>
      </c>
      <c r="I135" s="85">
        <v>6</v>
      </c>
      <c r="J135" s="10" t="s">
        <v>138</v>
      </c>
      <c r="K135" s="106"/>
    </row>
    <row r="136" spans="4:11" x14ac:dyDescent="0.25">
      <c r="D136" s="10" t="s">
        <v>734</v>
      </c>
      <c r="E136" s="86">
        <v>54.363981000000003</v>
      </c>
      <c r="F136" s="87">
        <v>-1.3387871</v>
      </c>
      <c r="G136" s="10" t="s">
        <v>735</v>
      </c>
      <c r="I136" s="85">
        <v>0.1</v>
      </c>
      <c r="J136" s="10" t="s">
        <v>490</v>
      </c>
      <c r="K136" s="106"/>
    </row>
    <row r="137" spans="4:11" x14ac:dyDescent="0.25">
      <c r="D137" s="10" t="s">
        <v>736</v>
      </c>
      <c r="E137" s="86">
        <v>53.849677999999997</v>
      </c>
      <c r="F137" s="87">
        <v>-0.93288652999999999</v>
      </c>
      <c r="G137" s="10" t="s">
        <v>737</v>
      </c>
      <c r="I137" s="85">
        <v>1.3</v>
      </c>
      <c r="J137" s="10" t="s">
        <v>138</v>
      </c>
      <c r="K137" s="106"/>
    </row>
    <row r="138" spans="4:11" x14ac:dyDescent="0.25">
      <c r="D138" s="10" t="s">
        <v>738</v>
      </c>
      <c r="E138" s="86">
        <v>54.249211000000003</v>
      </c>
      <c r="F138" s="87">
        <v>-1.7294437</v>
      </c>
      <c r="G138" s="10" t="s">
        <v>739</v>
      </c>
      <c r="I138" s="85">
        <v>0.3</v>
      </c>
      <c r="J138" s="10" t="s">
        <v>490</v>
      </c>
      <c r="K138" s="106"/>
    </row>
    <row r="139" spans="4:11" x14ac:dyDescent="0.25">
      <c r="D139" s="10" t="s">
        <v>740</v>
      </c>
      <c r="E139" s="86">
        <v>53.922409000000002</v>
      </c>
      <c r="F139" s="87">
        <v>-0.94377842000000001</v>
      </c>
      <c r="G139" s="10" t="s">
        <v>741</v>
      </c>
      <c r="I139" s="85">
        <v>19.399999999999999</v>
      </c>
      <c r="J139" s="10" t="s">
        <v>138</v>
      </c>
      <c r="K139" s="106"/>
    </row>
    <row r="140" spans="4:11" x14ac:dyDescent="0.25">
      <c r="D140" s="10" t="s">
        <v>742</v>
      </c>
      <c r="E140" s="86">
        <v>53.926730999999997</v>
      </c>
      <c r="F140" s="87">
        <v>-0.93137932999999995</v>
      </c>
      <c r="G140" s="10" t="s">
        <v>743</v>
      </c>
      <c r="I140" s="85">
        <v>0</v>
      </c>
      <c r="J140" s="10" t="s">
        <v>490</v>
      </c>
      <c r="K140" s="106"/>
    </row>
    <row r="141" spans="4:11" x14ac:dyDescent="0.25">
      <c r="D141" s="10" t="s">
        <v>744</v>
      </c>
      <c r="E141" s="86">
        <v>53.973599</v>
      </c>
      <c r="F141" s="87">
        <v>-2.0025556999999998</v>
      </c>
      <c r="G141" s="10" t="s">
        <v>745</v>
      </c>
      <c r="I141" s="85">
        <v>39.700000000000003</v>
      </c>
      <c r="J141" s="10" t="s">
        <v>468</v>
      </c>
      <c r="K141" s="106"/>
    </row>
    <row r="142" spans="4:11" x14ac:dyDescent="0.25">
      <c r="D142" s="10" t="s">
        <v>746</v>
      </c>
      <c r="E142" s="86">
        <v>53.870609999999999</v>
      </c>
      <c r="F142" s="87">
        <v>-1.0525793000000001</v>
      </c>
      <c r="G142" s="10" t="s">
        <v>747</v>
      </c>
      <c r="I142" s="85">
        <v>19.7</v>
      </c>
      <c r="J142" s="10" t="s">
        <v>138</v>
      </c>
      <c r="K142" s="106"/>
    </row>
    <row r="143" spans="4:11" x14ac:dyDescent="0.25">
      <c r="D143" s="10" t="s">
        <v>748</v>
      </c>
      <c r="E143" s="86">
        <v>53.460099</v>
      </c>
      <c r="F143" s="87">
        <v>-1.589925</v>
      </c>
      <c r="G143" s="10" t="s">
        <v>749</v>
      </c>
      <c r="I143" s="85">
        <v>1.2</v>
      </c>
      <c r="J143" s="10" t="s">
        <v>138</v>
      </c>
      <c r="K143" s="106"/>
    </row>
    <row r="144" spans="4:11" x14ac:dyDescent="0.25">
      <c r="D144" s="10" t="s">
        <v>750</v>
      </c>
      <c r="E144" s="86">
        <v>54.101522000000003</v>
      </c>
      <c r="F144" s="87">
        <v>-1.0617466</v>
      </c>
      <c r="G144" s="10" t="s">
        <v>751</v>
      </c>
      <c r="I144" s="85">
        <v>0.8</v>
      </c>
      <c r="J144" s="10" t="s">
        <v>138</v>
      </c>
      <c r="K144" s="106"/>
    </row>
    <row r="145" spans="4:11" x14ac:dyDescent="0.25">
      <c r="D145" s="10" t="s">
        <v>752</v>
      </c>
      <c r="E145" s="86">
        <v>54.224753</v>
      </c>
      <c r="F145" s="87">
        <v>-1.6974397999999999</v>
      </c>
      <c r="G145" s="10" t="s">
        <v>753</v>
      </c>
      <c r="I145" s="85">
        <v>4.2</v>
      </c>
      <c r="J145" s="10" t="s">
        <v>138</v>
      </c>
      <c r="K145" s="106"/>
    </row>
    <row r="146" spans="4:11" x14ac:dyDescent="0.25">
      <c r="D146" s="10" t="s">
        <v>754</v>
      </c>
      <c r="E146" s="86">
        <v>54.255533999999997</v>
      </c>
      <c r="F146" s="87">
        <v>-1.2887786999999999</v>
      </c>
      <c r="G146" s="10" t="s">
        <v>755</v>
      </c>
      <c r="I146" s="85">
        <v>1.3</v>
      </c>
      <c r="J146" s="10" t="s">
        <v>138</v>
      </c>
      <c r="K146" s="106"/>
    </row>
    <row r="147" spans="4:11" x14ac:dyDescent="0.25">
      <c r="D147" s="10" t="s">
        <v>756</v>
      </c>
      <c r="E147" s="86">
        <v>54.308394</v>
      </c>
      <c r="F147" s="87">
        <v>-1.7181441</v>
      </c>
      <c r="G147" s="10" t="s">
        <v>757</v>
      </c>
      <c r="I147" s="85">
        <v>2</v>
      </c>
      <c r="J147" s="10" t="s">
        <v>138</v>
      </c>
      <c r="K147" s="106"/>
    </row>
    <row r="148" spans="4:11" x14ac:dyDescent="0.25">
      <c r="D148" s="10" t="s">
        <v>758</v>
      </c>
      <c r="E148" s="86">
        <v>54.088813000000002</v>
      </c>
      <c r="F148" s="87">
        <v>-0.85323777000000001</v>
      </c>
      <c r="G148" s="10" t="s">
        <v>759</v>
      </c>
      <c r="I148" s="85">
        <v>1.7</v>
      </c>
      <c r="J148" s="10" t="s">
        <v>138</v>
      </c>
      <c r="K148" s="106"/>
    </row>
    <row r="149" spans="4:11" x14ac:dyDescent="0.25">
      <c r="D149" s="10" t="s">
        <v>760</v>
      </c>
      <c r="E149" s="86">
        <v>53.826667999999998</v>
      </c>
      <c r="F149" s="87">
        <v>-1.9222554000000001</v>
      </c>
      <c r="G149" s="10" t="s">
        <v>761</v>
      </c>
      <c r="I149" s="85">
        <v>0.2</v>
      </c>
      <c r="J149" s="10" t="s">
        <v>138</v>
      </c>
      <c r="K149" s="106"/>
    </row>
    <row r="150" spans="4:11" x14ac:dyDescent="0.25">
      <c r="D150" s="10" t="s">
        <v>762</v>
      </c>
      <c r="E150" s="86">
        <v>54.394689</v>
      </c>
      <c r="F150" s="87">
        <v>-0.57096111999999999</v>
      </c>
      <c r="G150" s="10" t="s">
        <v>763</v>
      </c>
      <c r="I150" s="85">
        <v>0.8</v>
      </c>
      <c r="J150" s="10" t="s">
        <v>138</v>
      </c>
      <c r="K150" s="106"/>
    </row>
    <row r="151" spans="4:11" x14ac:dyDescent="0.25">
      <c r="D151" s="10" t="s">
        <v>764</v>
      </c>
      <c r="E151" s="86">
        <v>54.082425000000001</v>
      </c>
      <c r="F151" s="87">
        <v>-1.2606953999999999</v>
      </c>
      <c r="G151" s="10" t="s">
        <v>765</v>
      </c>
      <c r="I151" s="85">
        <v>0.5</v>
      </c>
      <c r="J151" s="10" t="s">
        <v>138</v>
      </c>
      <c r="K151" s="106"/>
    </row>
    <row r="152" spans="4:11" x14ac:dyDescent="0.25">
      <c r="D152" s="10" t="s">
        <v>766</v>
      </c>
      <c r="E152" s="86">
        <v>54.044913999999999</v>
      </c>
      <c r="F152" s="87">
        <v>-0.9609721</v>
      </c>
      <c r="G152" s="10" t="s">
        <v>767</v>
      </c>
      <c r="I152" s="85">
        <v>11.6</v>
      </c>
      <c r="J152" s="10" t="s">
        <v>685</v>
      </c>
      <c r="K152" s="106"/>
    </row>
    <row r="153" spans="4:11" x14ac:dyDescent="0.25">
      <c r="D153" s="10" t="s">
        <v>768</v>
      </c>
      <c r="E153" s="86">
        <v>53.822687000000002</v>
      </c>
      <c r="F153" s="87">
        <v>-0.85683982000000003</v>
      </c>
      <c r="G153" s="10" t="s">
        <v>769</v>
      </c>
      <c r="I153" s="85">
        <v>1.1000000000000001</v>
      </c>
      <c r="J153" s="10" t="s">
        <v>138</v>
      </c>
      <c r="K153" s="106"/>
    </row>
    <row r="154" spans="4:11" x14ac:dyDescent="0.25">
      <c r="D154" s="10" t="s">
        <v>770</v>
      </c>
      <c r="E154" s="86">
        <v>54.015737999999999</v>
      </c>
      <c r="F154" s="87">
        <v>-1.7191780000000001</v>
      </c>
      <c r="G154" s="10" t="s">
        <v>771</v>
      </c>
      <c r="I154" s="85">
        <v>0.8</v>
      </c>
      <c r="J154" s="10" t="s">
        <v>490</v>
      </c>
      <c r="K154" s="106"/>
    </row>
    <row r="155" spans="4:11" x14ac:dyDescent="0.25">
      <c r="D155" s="10" t="s">
        <v>772</v>
      </c>
      <c r="E155" s="86">
        <v>53.976576999999999</v>
      </c>
      <c r="F155" s="87">
        <v>-0.33392349999999998</v>
      </c>
      <c r="G155" s="10" t="s">
        <v>773</v>
      </c>
      <c r="I155" s="85">
        <v>0.1</v>
      </c>
      <c r="J155" s="10" t="s">
        <v>138</v>
      </c>
      <c r="K155" s="106"/>
    </row>
    <row r="156" spans="4:11" x14ac:dyDescent="0.25">
      <c r="D156" s="10" t="s">
        <v>774</v>
      </c>
      <c r="E156" s="86">
        <v>54.078732000000002</v>
      </c>
      <c r="F156" s="87">
        <v>-0.92271051999999998</v>
      </c>
      <c r="G156" s="10" t="s">
        <v>775</v>
      </c>
      <c r="I156" s="85">
        <v>6</v>
      </c>
      <c r="J156" s="10" t="s">
        <v>96</v>
      </c>
      <c r="K156" s="106"/>
    </row>
    <row r="157" spans="4:11" x14ac:dyDescent="0.25">
      <c r="D157" s="10" t="s">
        <v>776</v>
      </c>
      <c r="E157" s="86">
        <v>53.882978999999999</v>
      </c>
      <c r="F157" s="87">
        <v>-2.1706028000000002</v>
      </c>
      <c r="G157" s="10" t="s">
        <v>777</v>
      </c>
      <c r="I157" s="85">
        <v>27.1</v>
      </c>
      <c r="J157" s="10" t="s">
        <v>468</v>
      </c>
      <c r="K157" s="106"/>
    </row>
    <row r="158" spans="4:11" x14ac:dyDescent="0.25">
      <c r="D158" s="10" t="s">
        <v>778</v>
      </c>
      <c r="E158" s="86">
        <v>54.135835999999998</v>
      </c>
      <c r="F158" s="87">
        <v>-0.45077430000000002</v>
      </c>
      <c r="G158" s="10" t="s">
        <v>779</v>
      </c>
      <c r="I158" s="85">
        <v>2.7</v>
      </c>
      <c r="J158" s="10" t="s">
        <v>138</v>
      </c>
      <c r="K158" s="106"/>
    </row>
    <row r="159" spans="4:11" x14ac:dyDescent="0.25">
      <c r="D159" s="10" t="s">
        <v>780</v>
      </c>
      <c r="E159" s="86">
        <v>54.021298999999999</v>
      </c>
      <c r="F159" s="87">
        <v>-0.66386698</v>
      </c>
      <c r="G159" s="10" t="s">
        <v>781</v>
      </c>
      <c r="I159" s="85">
        <v>2.9</v>
      </c>
      <c r="J159" s="10" t="s">
        <v>685</v>
      </c>
      <c r="K159" s="106"/>
    </row>
    <row r="160" spans="4:11" x14ac:dyDescent="0.25">
      <c r="D160" s="10" t="s">
        <v>782</v>
      </c>
      <c r="E160" s="86">
        <v>54.192686999999999</v>
      </c>
      <c r="F160" s="87">
        <v>-0.49829561</v>
      </c>
      <c r="G160" s="10" t="s">
        <v>783</v>
      </c>
      <c r="I160" s="85">
        <v>2.9</v>
      </c>
      <c r="J160" s="10" t="s">
        <v>138</v>
      </c>
      <c r="K160" s="106"/>
    </row>
    <row r="161" spans="4:11" x14ac:dyDescent="0.25">
      <c r="D161" s="10" t="s">
        <v>784</v>
      </c>
      <c r="E161" s="86">
        <v>53.979328000000002</v>
      </c>
      <c r="F161" s="87">
        <v>-2.0868755000000001</v>
      </c>
      <c r="G161" s="10" t="s">
        <v>785</v>
      </c>
      <c r="I161" s="85">
        <v>39.200000000000003</v>
      </c>
      <c r="J161" s="10" t="s">
        <v>468</v>
      </c>
      <c r="K161" s="106"/>
    </row>
    <row r="162" spans="4:11" x14ac:dyDescent="0.25">
      <c r="D162" s="10" t="s">
        <v>786</v>
      </c>
      <c r="E162" s="86">
        <v>54.016469999999998</v>
      </c>
      <c r="F162" s="87">
        <v>-0.49335466</v>
      </c>
      <c r="G162" s="10" t="s">
        <v>787</v>
      </c>
      <c r="I162" s="85">
        <v>4.5999999999999996</v>
      </c>
      <c r="J162" s="10" t="s">
        <v>138</v>
      </c>
      <c r="K162" s="106"/>
    </row>
    <row r="163" spans="4:11" x14ac:dyDescent="0.25">
      <c r="D163" s="10" t="s">
        <v>788</v>
      </c>
      <c r="E163" s="86">
        <v>54.464787999999999</v>
      </c>
      <c r="F163" s="87">
        <v>-1.810686</v>
      </c>
      <c r="G163" s="10" t="s">
        <v>789</v>
      </c>
      <c r="I163" s="85">
        <v>3.7</v>
      </c>
      <c r="J163" s="10" t="s">
        <v>138</v>
      </c>
      <c r="K163" s="106"/>
    </row>
    <row r="164" spans="4:11" x14ac:dyDescent="0.25">
      <c r="D164" s="10" t="s">
        <v>790</v>
      </c>
      <c r="E164" s="86">
        <v>53.743693</v>
      </c>
      <c r="F164" s="87">
        <v>-1.9119462</v>
      </c>
      <c r="G164" s="10" t="s">
        <v>791</v>
      </c>
      <c r="I164" s="85">
        <v>0.2</v>
      </c>
      <c r="J164" s="10" t="s">
        <v>138</v>
      </c>
      <c r="K164" s="106"/>
    </row>
    <row r="165" spans="4:11" x14ac:dyDescent="0.25">
      <c r="D165" s="10" t="s">
        <v>792</v>
      </c>
      <c r="E165" s="86">
        <v>54.290002999999999</v>
      </c>
      <c r="F165" s="87">
        <v>-0.95662665000000002</v>
      </c>
      <c r="G165" s="10" t="s">
        <v>793</v>
      </c>
      <c r="I165" s="85">
        <v>2.1</v>
      </c>
      <c r="J165" s="10" t="s">
        <v>138</v>
      </c>
      <c r="K165" s="106"/>
    </row>
    <row r="166" spans="4:11" x14ac:dyDescent="0.25">
      <c r="D166" s="10" t="s">
        <v>794</v>
      </c>
      <c r="E166" s="86">
        <v>54.188611999999999</v>
      </c>
      <c r="F166" s="87">
        <v>-1.0512246000000001</v>
      </c>
      <c r="G166" s="10" t="s">
        <v>795</v>
      </c>
      <c r="I166" s="85">
        <v>2.4</v>
      </c>
      <c r="J166" s="10" t="s">
        <v>138</v>
      </c>
      <c r="K166" s="106"/>
    </row>
    <row r="167" spans="4:11" x14ac:dyDescent="0.25">
      <c r="D167" s="10" t="s">
        <v>796</v>
      </c>
      <c r="E167" s="86">
        <v>54.437742</v>
      </c>
      <c r="F167" s="87">
        <v>-1.712987</v>
      </c>
      <c r="G167" s="10" t="s">
        <v>797</v>
      </c>
      <c r="I167" s="85">
        <v>5.5</v>
      </c>
      <c r="J167" s="10" t="s">
        <v>138</v>
      </c>
      <c r="K167" s="106"/>
    </row>
    <row r="168" spans="4:11" x14ac:dyDescent="0.25">
      <c r="D168" s="10" t="s">
        <v>798</v>
      </c>
      <c r="E168" s="86">
        <v>54.439337000000002</v>
      </c>
      <c r="F168" s="87">
        <v>-0.79943242999999997</v>
      </c>
      <c r="G168" s="10" t="s">
        <v>799</v>
      </c>
      <c r="I168" s="85">
        <v>6.2</v>
      </c>
      <c r="J168" s="10" t="s">
        <v>138</v>
      </c>
      <c r="K168" s="106"/>
    </row>
    <row r="169" spans="4:11" x14ac:dyDescent="0.25">
      <c r="D169" s="10" t="s">
        <v>800</v>
      </c>
      <c r="E169" s="86">
        <v>54.403838</v>
      </c>
      <c r="F169" s="87">
        <v>-0.72511948000000004</v>
      </c>
      <c r="G169" s="10" t="s">
        <v>801</v>
      </c>
      <c r="I169" s="85">
        <v>10.1</v>
      </c>
      <c r="J169" s="10" t="s">
        <v>138</v>
      </c>
      <c r="K169" s="106"/>
    </row>
    <row r="170" spans="4:11" x14ac:dyDescent="0.25">
      <c r="D170" s="10" t="s">
        <v>802</v>
      </c>
      <c r="E170" s="86">
        <v>53.693655999999997</v>
      </c>
      <c r="F170" s="87">
        <v>-0.95111732000000004</v>
      </c>
      <c r="G170" s="10" t="s">
        <v>803</v>
      </c>
      <c r="I170" s="85">
        <v>20.7</v>
      </c>
      <c r="J170" s="10" t="s">
        <v>138</v>
      </c>
      <c r="K170" s="106"/>
    </row>
    <row r="171" spans="4:11" x14ac:dyDescent="0.25">
      <c r="D171" s="10" t="s">
        <v>804</v>
      </c>
      <c r="E171" s="86">
        <v>53.639994000000002</v>
      </c>
      <c r="F171" s="87">
        <v>-1.6230165000000001</v>
      </c>
      <c r="G171" s="10" t="s">
        <v>805</v>
      </c>
      <c r="I171" s="85">
        <v>0.1</v>
      </c>
      <c r="J171" s="10" t="s">
        <v>138</v>
      </c>
      <c r="K171" s="106"/>
    </row>
    <row r="172" spans="4:11" x14ac:dyDescent="0.25">
      <c r="D172" s="10" t="s">
        <v>806</v>
      </c>
      <c r="E172" s="86">
        <v>54.121147000000001</v>
      </c>
      <c r="F172" s="87">
        <v>-1.6482713</v>
      </c>
      <c r="G172" s="10" t="s">
        <v>807</v>
      </c>
      <c r="I172" s="85">
        <v>0.7</v>
      </c>
      <c r="J172" s="10" t="s">
        <v>138</v>
      </c>
      <c r="K172" s="106"/>
    </row>
    <row r="173" spans="4:11" x14ac:dyDescent="0.25">
      <c r="D173" s="10" t="s">
        <v>808</v>
      </c>
      <c r="E173" s="86">
        <v>54.200569000000002</v>
      </c>
      <c r="F173" s="87">
        <v>-0.85882274000000003</v>
      </c>
      <c r="G173" s="10" t="s">
        <v>809</v>
      </c>
      <c r="I173" s="85">
        <v>0.7</v>
      </c>
      <c r="J173" s="10" t="s">
        <v>138</v>
      </c>
      <c r="K173" s="106"/>
    </row>
    <row r="174" spans="4:11" x14ac:dyDescent="0.25">
      <c r="D174" s="10" t="s">
        <v>810</v>
      </c>
      <c r="E174" s="86">
        <v>54.248731999999997</v>
      </c>
      <c r="F174" s="87">
        <v>-0.91994379000000004</v>
      </c>
      <c r="G174" s="10" t="s">
        <v>811</v>
      </c>
      <c r="I174" s="85">
        <v>1.3</v>
      </c>
      <c r="J174" s="10" t="s">
        <v>138</v>
      </c>
      <c r="K174" s="106"/>
    </row>
    <row r="175" spans="4:11" x14ac:dyDescent="0.25">
      <c r="D175" s="10" t="s">
        <v>812</v>
      </c>
      <c r="E175" s="86">
        <v>54.174919000000003</v>
      </c>
      <c r="F175" s="87">
        <v>-0.84112898000000003</v>
      </c>
      <c r="G175" s="10" t="s">
        <v>813</v>
      </c>
      <c r="I175" s="85">
        <v>4.2</v>
      </c>
      <c r="J175" s="10" t="s">
        <v>96</v>
      </c>
      <c r="K175" s="106"/>
    </row>
    <row r="176" spans="4:11" x14ac:dyDescent="0.25">
      <c r="D176" s="10" t="s">
        <v>814</v>
      </c>
      <c r="E176" s="86">
        <v>53.867505999999999</v>
      </c>
      <c r="F176" s="87">
        <v>-0.20378273</v>
      </c>
      <c r="G176" s="10" t="s">
        <v>815</v>
      </c>
      <c r="I176" s="85">
        <v>0.3</v>
      </c>
      <c r="J176" s="10" t="s">
        <v>138</v>
      </c>
      <c r="K176" s="106"/>
    </row>
    <row r="177" spans="4:11" x14ac:dyDescent="0.25">
      <c r="D177" s="10" t="s">
        <v>816</v>
      </c>
      <c r="E177" s="86">
        <v>54.361730000000001</v>
      </c>
      <c r="F177" s="87">
        <v>-1.5437605000000001</v>
      </c>
      <c r="G177" s="10" t="s">
        <v>817</v>
      </c>
      <c r="I177" s="85">
        <v>1.1000000000000001</v>
      </c>
      <c r="J177" s="10" t="s">
        <v>96</v>
      </c>
      <c r="K177" s="106"/>
    </row>
    <row r="178" spans="4:11" x14ac:dyDescent="0.25">
      <c r="D178" s="10" t="s">
        <v>818</v>
      </c>
      <c r="E178" s="86">
        <v>54.432918999999998</v>
      </c>
      <c r="F178" s="87">
        <v>-1.4713641</v>
      </c>
      <c r="G178" s="10" t="s">
        <v>819</v>
      </c>
      <c r="I178" s="85">
        <v>0</v>
      </c>
      <c r="J178" s="10" t="s">
        <v>138</v>
      </c>
      <c r="K178" s="106"/>
    </row>
    <row r="179" spans="4:11" x14ac:dyDescent="0.25">
      <c r="D179" s="10" t="s">
        <v>820</v>
      </c>
      <c r="E179" s="86">
        <v>54.431617000000003</v>
      </c>
      <c r="F179" s="87">
        <v>-1.4633803000000001</v>
      </c>
      <c r="G179" s="10" t="s">
        <v>821</v>
      </c>
      <c r="I179" s="85">
        <v>3.6</v>
      </c>
      <c r="J179" s="10" t="s">
        <v>138</v>
      </c>
      <c r="K179" s="106"/>
    </row>
    <row r="180" spans="4:11" x14ac:dyDescent="0.25">
      <c r="D180" s="10" t="s">
        <v>822</v>
      </c>
      <c r="E180" s="86">
        <v>53.799185999999999</v>
      </c>
      <c r="F180" s="87">
        <v>-5.9959676000000003E-2</v>
      </c>
      <c r="G180" s="10" t="s">
        <v>823</v>
      </c>
      <c r="I180" s="85">
        <v>0</v>
      </c>
      <c r="J180" s="10" t="s">
        <v>138</v>
      </c>
      <c r="K180" s="106"/>
    </row>
    <row r="181" spans="4:11" x14ac:dyDescent="0.25">
      <c r="D181" s="10" t="s">
        <v>824</v>
      </c>
      <c r="E181" s="86">
        <v>54.070912999999997</v>
      </c>
      <c r="F181" s="87">
        <v>-1.9136105999999999</v>
      </c>
      <c r="G181" s="10" t="s">
        <v>825</v>
      </c>
      <c r="I181" s="85">
        <v>0</v>
      </c>
      <c r="J181" s="10" t="s">
        <v>138</v>
      </c>
      <c r="K181" s="106"/>
    </row>
    <row r="182" spans="4:11" x14ac:dyDescent="0.25">
      <c r="D182" s="10" t="s">
        <v>826</v>
      </c>
      <c r="E182" s="86">
        <v>54.382385999999997</v>
      </c>
      <c r="F182" s="87">
        <v>-1.9264319000000001</v>
      </c>
      <c r="G182" s="10" t="s">
        <v>827</v>
      </c>
      <c r="I182" s="85">
        <v>0.5</v>
      </c>
      <c r="J182" s="10" t="s">
        <v>490</v>
      </c>
      <c r="K182" s="106"/>
    </row>
    <row r="183" spans="4:11" x14ac:dyDescent="0.25">
      <c r="D183" s="10" t="s">
        <v>828</v>
      </c>
      <c r="E183" s="86">
        <v>54.381506999999999</v>
      </c>
      <c r="F183" s="87">
        <v>-1.9309445999999999</v>
      </c>
      <c r="G183" s="10" t="s">
        <v>829</v>
      </c>
      <c r="I183" s="85">
        <v>0.2</v>
      </c>
      <c r="J183" s="10" t="s">
        <v>490</v>
      </c>
      <c r="K183" s="106"/>
    </row>
    <row r="184" spans="4:11" x14ac:dyDescent="0.25">
      <c r="D184" s="10" t="s">
        <v>830</v>
      </c>
      <c r="E184" s="86">
        <v>54.437944000000002</v>
      </c>
      <c r="F184" s="87">
        <v>-0.72739113</v>
      </c>
      <c r="G184" s="10" t="s">
        <v>831</v>
      </c>
      <c r="I184" s="85">
        <v>4.8</v>
      </c>
      <c r="J184" s="10" t="s">
        <v>138</v>
      </c>
      <c r="K184" s="106"/>
    </row>
    <row r="185" spans="4:11" x14ac:dyDescent="0.25">
      <c r="D185" s="10" t="s">
        <v>832</v>
      </c>
      <c r="E185" s="86">
        <v>54.376998999999998</v>
      </c>
      <c r="F185" s="87">
        <v>-2.0776013</v>
      </c>
      <c r="G185" s="10" t="s">
        <v>833</v>
      </c>
      <c r="I185" s="85">
        <v>1.8</v>
      </c>
      <c r="J185" s="10" t="s">
        <v>138</v>
      </c>
      <c r="K185" s="106"/>
    </row>
    <row r="186" spans="4:11" x14ac:dyDescent="0.25">
      <c r="D186" s="10" t="s">
        <v>834</v>
      </c>
      <c r="E186" s="86">
        <v>54.333931999999997</v>
      </c>
      <c r="F186" s="87">
        <v>-1.6244829999999999</v>
      </c>
      <c r="G186" s="10" t="s">
        <v>835</v>
      </c>
      <c r="I186" s="85">
        <v>0.6</v>
      </c>
      <c r="J186" s="10" t="s">
        <v>138</v>
      </c>
      <c r="K186" s="106"/>
    </row>
    <row r="187" spans="4:11" x14ac:dyDescent="0.25">
      <c r="D187" s="10" t="s">
        <v>836</v>
      </c>
      <c r="E187" s="86">
        <v>53.605262000000003</v>
      </c>
      <c r="F187" s="87">
        <v>-1.5474146</v>
      </c>
      <c r="G187" s="10" t="s">
        <v>837</v>
      </c>
      <c r="I187" s="85">
        <v>1</v>
      </c>
      <c r="J187" s="10" t="s">
        <v>138</v>
      </c>
      <c r="K187" s="106"/>
    </row>
    <row r="188" spans="4:11" x14ac:dyDescent="0.25">
      <c r="D188" s="10" t="s">
        <v>838</v>
      </c>
      <c r="E188" s="86">
        <v>53.607286000000002</v>
      </c>
      <c r="F188" s="87">
        <v>-1.5478765999999999</v>
      </c>
      <c r="G188" s="10" t="s">
        <v>839</v>
      </c>
      <c r="I188" s="85">
        <v>0.9</v>
      </c>
      <c r="J188" s="10" t="s">
        <v>138</v>
      </c>
      <c r="K188" s="106"/>
    </row>
    <row r="189" spans="4:11" x14ac:dyDescent="0.25">
      <c r="D189" s="10" t="s">
        <v>840</v>
      </c>
      <c r="E189" s="86">
        <v>54.061298999999998</v>
      </c>
      <c r="F189" s="87">
        <v>-0.27358677999999997</v>
      </c>
      <c r="G189" s="10" t="s">
        <v>841</v>
      </c>
      <c r="I189" s="85">
        <v>1.1000000000000001</v>
      </c>
      <c r="J189" s="10" t="s">
        <v>138</v>
      </c>
      <c r="K189" s="106"/>
    </row>
    <row r="190" spans="4:11" x14ac:dyDescent="0.25">
      <c r="D190" s="10" t="s">
        <v>842</v>
      </c>
      <c r="E190" s="86">
        <v>53.825252999999996</v>
      </c>
      <c r="F190" s="87">
        <v>-1.8839295</v>
      </c>
      <c r="G190" s="10" t="s">
        <v>843</v>
      </c>
      <c r="I190" s="85">
        <v>0.3</v>
      </c>
      <c r="J190" s="10" t="s">
        <v>138</v>
      </c>
      <c r="K190" s="106"/>
    </row>
    <row r="191" spans="4:11" x14ac:dyDescent="0.25">
      <c r="D191" s="10" t="s">
        <v>844</v>
      </c>
      <c r="E191" s="86">
        <v>53.528841</v>
      </c>
      <c r="F191" s="87">
        <v>-1.770664</v>
      </c>
      <c r="G191" s="10" t="s">
        <v>845</v>
      </c>
      <c r="I191" s="85">
        <v>0.3</v>
      </c>
      <c r="J191" s="10" t="s">
        <v>138</v>
      </c>
      <c r="K191" s="106"/>
    </row>
    <row r="192" spans="4:11" x14ac:dyDescent="0.25">
      <c r="D192" s="10" t="s">
        <v>846</v>
      </c>
      <c r="E192" s="86">
        <v>54.315198000000002</v>
      </c>
      <c r="F192" s="87">
        <v>-2.2049761999999999</v>
      </c>
      <c r="G192" s="10" t="s">
        <v>847</v>
      </c>
      <c r="I192" s="85">
        <v>0</v>
      </c>
      <c r="J192" s="10" t="s">
        <v>138</v>
      </c>
      <c r="K192" s="106"/>
    </row>
    <row r="193" spans="4:11" x14ac:dyDescent="0.25">
      <c r="D193" s="10" t="s">
        <v>848</v>
      </c>
      <c r="E193" s="86">
        <v>54.444136999999998</v>
      </c>
      <c r="F193" s="87">
        <v>-0.69706641999999996</v>
      </c>
      <c r="G193" s="10" t="s">
        <v>849</v>
      </c>
      <c r="I193" s="85">
        <v>0</v>
      </c>
      <c r="J193" s="10" t="s">
        <v>138</v>
      </c>
      <c r="K193" s="106"/>
    </row>
    <row r="194" spans="4:11" x14ac:dyDescent="0.25">
      <c r="D194" s="10" t="s">
        <v>850</v>
      </c>
      <c r="E194" s="86">
        <v>53.819265999999999</v>
      </c>
      <c r="F194" s="87">
        <v>-1.8827916</v>
      </c>
      <c r="G194" s="10" t="s">
        <v>851</v>
      </c>
      <c r="I194" s="85">
        <v>0.1</v>
      </c>
      <c r="J194" s="10" t="s">
        <v>138</v>
      </c>
      <c r="K194" s="106"/>
    </row>
    <row r="195" spans="4:11" x14ac:dyDescent="0.25">
      <c r="D195" s="10" t="s">
        <v>852</v>
      </c>
      <c r="E195" s="86">
        <v>53.480649</v>
      </c>
      <c r="F195" s="87">
        <v>-1.4417552</v>
      </c>
      <c r="G195" s="10" t="s">
        <v>853</v>
      </c>
      <c r="I195" s="85">
        <v>5.8</v>
      </c>
      <c r="J195" s="10" t="s">
        <v>138</v>
      </c>
      <c r="K195" s="106"/>
    </row>
    <row r="196" spans="4:11" x14ac:dyDescent="0.25">
      <c r="D196" s="10" t="s">
        <v>854</v>
      </c>
      <c r="E196" s="86">
        <v>54.230379999999997</v>
      </c>
      <c r="F196" s="87">
        <v>-0.99057642000000001</v>
      </c>
      <c r="G196" s="10" t="s">
        <v>855</v>
      </c>
      <c r="I196" s="85">
        <v>23</v>
      </c>
      <c r="J196" s="10" t="s">
        <v>138</v>
      </c>
      <c r="K196" s="106"/>
    </row>
    <row r="197" spans="4:11" x14ac:dyDescent="0.25">
      <c r="D197" s="10" t="s">
        <v>856</v>
      </c>
      <c r="E197" s="86">
        <v>54.046402</v>
      </c>
      <c r="F197" s="87">
        <v>-0.91867465999999998</v>
      </c>
      <c r="G197" s="10" t="s">
        <v>857</v>
      </c>
      <c r="I197" s="85">
        <v>1.1000000000000001</v>
      </c>
      <c r="J197" s="10" t="s">
        <v>138</v>
      </c>
      <c r="K197" s="106"/>
    </row>
    <row r="198" spans="4:11" x14ac:dyDescent="0.25">
      <c r="D198" s="10" t="s">
        <v>858</v>
      </c>
      <c r="E198" s="86">
        <v>53.566079999999999</v>
      </c>
      <c r="F198" s="87">
        <v>-0.96558520999999997</v>
      </c>
      <c r="G198" s="10" t="s">
        <v>859</v>
      </c>
      <c r="I198" s="85">
        <v>4.3</v>
      </c>
      <c r="J198" s="10" t="s">
        <v>138</v>
      </c>
      <c r="K198" s="106"/>
    </row>
    <row r="199" spans="4:11" x14ac:dyDescent="0.25">
      <c r="D199" s="10" t="s">
        <v>860</v>
      </c>
      <c r="E199" s="86">
        <v>54.359324999999998</v>
      </c>
      <c r="F199" s="87">
        <v>-0.45384223000000001</v>
      </c>
      <c r="G199" s="10" t="s">
        <v>861</v>
      </c>
      <c r="I199" s="85">
        <v>0.3</v>
      </c>
      <c r="J199" s="10" t="s">
        <v>138</v>
      </c>
      <c r="K199" s="106"/>
    </row>
    <row r="200" spans="4:11" x14ac:dyDescent="0.25">
      <c r="D200" s="10" t="s">
        <v>862</v>
      </c>
      <c r="E200" s="86">
        <v>53.901296000000002</v>
      </c>
      <c r="F200" s="87">
        <v>-0.75606825</v>
      </c>
      <c r="G200" s="10" t="s">
        <v>863</v>
      </c>
      <c r="I200" s="85">
        <v>1.9</v>
      </c>
      <c r="J200" s="10" t="s">
        <v>138</v>
      </c>
      <c r="K200" s="106"/>
    </row>
    <row r="201" spans="4:11" x14ac:dyDescent="0.25">
      <c r="D201" s="10" t="s">
        <v>864</v>
      </c>
      <c r="E201" s="86">
        <v>54.385765999999997</v>
      </c>
      <c r="F201" s="87">
        <v>-1.9743287</v>
      </c>
      <c r="G201" s="10" t="s">
        <v>865</v>
      </c>
      <c r="I201" s="85">
        <v>0.3</v>
      </c>
      <c r="J201" s="10" t="s">
        <v>490</v>
      </c>
      <c r="K201" s="106"/>
    </row>
    <row r="202" spans="4:11" x14ac:dyDescent="0.25">
      <c r="D202" s="10" t="s">
        <v>866</v>
      </c>
      <c r="E202" s="86">
        <v>53.922072</v>
      </c>
      <c r="F202" s="87">
        <v>-1.2361978</v>
      </c>
      <c r="G202" s="10" t="s">
        <v>867</v>
      </c>
      <c r="I202" s="85">
        <v>0</v>
      </c>
      <c r="J202" s="10" t="s">
        <v>138</v>
      </c>
      <c r="K202" s="106"/>
    </row>
    <row r="203" spans="4:11" x14ac:dyDescent="0.25">
      <c r="D203" s="10" t="s">
        <v>868</v>
      </c>
      <c r="E203" s="86">
        <v>54.055954999999997</v>
      </c>
      <c r="F203" s="87">
        <v>-1.9601865999999999</v>
      </c>
      <c r="G203" s="10" t="s">
        <v>869</v>
      </c>
      <c r="I203" s="85">
        <v>1.3</v>
      </c>
      <c r="J203" s="10" t="s">
        <v>138</v>
      </c>
      <c r="K203" s="106"/>
    </row>
    <row r="204" spans="4:11" x14ac:dyDescent="0.25">
      <c r="D204" s="10" t="s">
        <v>870</v>
      </c>
      <c r="E204" s="86">
        <v>54.238199000000002</v>
      </c>
      <c r="F204" s="87">
        <v>-1.044656</v>
      </c>
      <c r="G204" s="10" t="s">
        <v>871</v>
      </c>
      <c r="I204" s="85">
        <v>25.6</v>
      </c>
      <c r="J204" s="10" t="s">
        <v>138</v>
      </c>
      <c r="K204" s="106"/>
    </row>
    <row r="205" spans="4:11" x14ac:dyDescent="0.25">
      <c r="D205" s="10" t="s">
        <v>872</v>
      </c>
      <c r="E205" s="86">
        <v>54.124822999999999</v>
      </c>
      <c r="F205" s="87">
        <v>-1.3255074</v>
      </c>
      <c r="G205" s="10" t="s">
        <v>873</v>
      </c>
      <c r="I205" s="85">
        <v>7.1</v>
      </c>
      <c r="J205" s="10" t="s">
        <v>138</v>
      </c>
      <c r="K205" s="106"/>
    </row>
    <row r="206" spans="4:11" x14ac:dyDescent="0.25">
      <c r="D206" s="10" t="s">
        <v>874</v>
      </c>
      <c r="E206" s="86">
        <v>54.022098999999997</v>
      </c>
      <c r="F206" s="87">
        <v>-2.0599642</v>
      </c>
      <c r="G206" s="10" t="s">
        <v>875</v>
      </c>
      <c r="I206" s="85">
        <v>4.2</v>
      </c>
      <c r="J206" s="10" t="s">
        <v>138</v>
      </c>
      <c r="K206" s="106"/>
    </row>
    <row r="207" spans="4:11" x14ac:dyDescent="0.25">
      <c r="D207" s="10" t="s">
        <v>876</v>
      </c>
      <c r="E207" s="86">
        <v>53.427770000000002</v>
      </c>
      <c r="F207" s="87">
        <v>-1.5987391</v>
      </c>
      <c r="G207" s="10" t="s">
        <v>877</v>
      </c>
      <c r="I207" s="85">
        <v>4</v>
      </c>
      <c r="J207" s="10" t="s">
        <v>138</v>
      </c>
      <c r="K207" s="106"/>
    </row>
    <row r="208" spans="4:11" x14ac:dyDescent="0.25">
      <c r="D208" s="10" t="s">
        <v>878</v>
      </c>
      <c r="E208" s="86">
        <v>53.585341</v>
      </c>
      <c r="F208" s="87">
        <v>-1.5838958000000001</v>
      </c>
      <c r="G208" s="10" t="s">
        <v>879</v>
      </c>
      <c r="I208" s="85">
        <v>0.9</v>
      </c>
      <c r="J208" s="10" t="s">
        <v>138</v>
      </c>
      <c r="K208" s="106"/>
    </row>
    <row r="209" spans="4:11" x14ac:dyDescent="0.25">
      <c r="D209" s="10" t="s">
        <v>880</v>
      </c>
      <c r="E209" s="86">
        <v>53.509422999999998</v>
      </c>
      <c r="F209" s="87">
        <v>-1.2482637999999999</v>
      </c>
      <c r="G209" s="10" t="s">
        <v>881</v>
      </c>
      <c r="I209" s="85">
        <v>0.8</v>
      </c>
      <c r="J209" s="10" t="s">
        <v>138</v>
      </c>
      <c r="K209" s="106"/>
    </row>
    <row r="210" spans="4:11" x14ac:dyDescent="0.25">
      <c r="D210" s="10" t="s">
        <v>882</v>
      </c>
      <c r="E210" s="86">
        <v>53.777059000000001</v>
      </c>
      <c r="F210" s="87">
        <v>-1.8440477</v>
      </c>
      <c r="G210" s="10" t="s">
        <v>883</v>
      </c>
      <c r="I210" s="85">
        <v>0.4</v>
      </c>
      <c r="J210" s="10" t="s">
        <v>138</v>
      </c>
      <c r="K210" s="106"/>
    </row>
    <row r="211" spans="4:11" x14ac:dyDescent="0.25">
      <c r="D211" s="10" t="s">
        <v>884</v>
      </c>
      <c r="E211" s="86">
        <v>53.705544000000003</v>
      </c>
      <c r="F211" s="87">
        <v>2.9954789999999999E-2</v>
      </c>
      <c r="G211" s="10" t="s">
        <v>885</v>
      </c>
      <c r="I211" s="85">
        <v>0.6</v>
      </c>
      <c r="J211" s="10" t="s">
        <v>138</v>
      </c>
      <c r="K211" s="106"/>
    </row>
    <row r="212" spans="4:11" x14ac:dyDescent="0.25">
      <c r="D212" s="10" t="s">
        <v>886</v>
      </c>
      <c r="E212" s="86">
        <v>53.494194999999998</v>
      </c>
      <c r="F212" s="87">
        <v>-1.6441311000000001</v>
      </c>
      <c r="G212" s="10" t="s">
        <v>887</v>
      </c>
      <c r="I212" s="85">
        <v>0</v>
      </c>
      <c r="J212" s="10" t="s">
        <v>138</v>
      </c>
      <c r="K212" s="106"/>
    </row>
    <row r="213" spans="4:11" x14ac:dyDescent="0.25">
      <c r="D213" s="10" t="s">
        <v>888</v>
      </c>
      <c r="E213" s="86">
        <v>53.905745000000003</v>
      </c>
      <c r="F213" s="87">
        <v>-0.52870015000000004</v>
      </c>
      <c r="G213" s="10" t="s">
        <v>889</v>
      </c>
      <c r="I213" s="85">
        <v>0</v>
      </c>
      <c r="J213" s="10" t="s">
        <v>490</v>
      </c>
      <c r="K213" s="106"/>
    </row>
    <row r="214" spans="4:11" x14ac:dyDescent="0.25">
      <c r="D214" s="10" t="s">
        <v>890</v>
      </c>
      <c r="E214" s="86">
        <v>53.296804999999999</v>
      </c>
      <c r="F214" s="87">
        <v>-1.5097201</v>
      </c>
      <c r="G214" s="10" t="s">
        <v>891</v>
      </c>
      <c r="I214" s="85">
        <v>6.9</v>
      </c>
      <c r="J214" s="10" t="s">
        <v>138</v>
      </c>
      <c r="K214" s="106"/>
    </row>
    <row r="215" spans="4:11" x14ac:dyDescent="0.25">
      <c r="D215" s="10" t="s">
        <v>892</v>
      </c>
      <c r="E215" s="86">
        <v>53.692461999999999</v>
      </c>
      <c r="F215" s="87">
        <v>6.7903824000000002E-2</v>
      </c>
      <c r="G215" s="10" t="s">
        <v>893</v>
      </c>
      <c r="I215" s="85">
        <v>0.2</v>
      </c>
      <c r="J215" s="10" t="s">
        <v>138</v>
      </c>
      <c r="K215" s="106"/>
    </row>
    <row r="216" spans="4:11" x14ac:dyDescent="0.25">
      <c r="D216" s="10" t="s">
        <v>894</v>
      </c>
      <c r="E216" s="86">
        <v>53.980640000000001</v>
      </c>
      <c r="F216" s="87">
        <v>-0.97765307999999995</v>
      </c>
      <c r="G216" s="10" t="s">
        <v>895</v>
      </c>
      <c r="I216" s="85">
        <v>1.6</v>
      </c>
      <c r="J216" s="10" t="s">
        <v>490</v>
      </c>
      <c r="K216" s="106"/>
    </row>
    <row r="217" spans="4:11" x14ac:dyDescent="0.25">
      <c r="D217" s="10" t="s">
        <v>896</v>
      </c>
      <c r="E217" s="86">
        <v>53.523651999999998</v>
      </c>
      <c r="F217" s="87">
        <v>-1.5323711</v>
      </c>
      <c r="G217" s="10" t="s">
        <v>897</v>
      </c>
      <c r="I217" s="85">
        <v>1</v>
      </c>
      <c r="J217" s="10" t="s">
        <v>138</v>
      </c>
      <c r="K217" s="106"/>
    </row>
    <row r="218" spans="4:11" x14ac:dyDescent="0.25">
      <c r="D218" s="10" t="s">
        <v>898</v>
      </c>
      <c r="E218" s="86">
        <v>53.720503999999998</v>
      </c>
      <c r="F218" s="87">
        <v>-0.84547293000000001</v>
      </c>
      <c r="G218" s="10" t="s">
        <v>899</v>
      </c>
      <c r="I218" s="85">
        <v>7.8</v>
      </c>
      <c r="J218" s="10" t="s">
        <v>490</v>
      </c>
      <c r="K218" s="106"/>
    </row>
    <row r="219" spans="4:11" x14ac:dyDescent="0.25">
      <c r="D219" s="10" t="s">
        <v>900</v>
      </c>
      <c r="E219" s="86">
        <v>53.568019999999997</v>
      </c>
      <c r="F219" s="87">
        <v>-1.2732270000000001</v>
      </c>
      <c r="G219" s="10" t="s">
        <v>901</v>
      </c>
      <c r="I219" s="85">
        <v>2</v>
      </c>
      <c r="J219" s="10" t="s">
        <v>138</v>
      </c>
      <c r="K219" s="106"/>
    </row>
    <row r="220" spans="4:11" x14ac:dyDescent="0.25">
      <c r="D220" s="10" t="s">
        <v>902</v>
      </c>
      <c r="E220" s="86">
        <v>53.466839</v>
      </c>
      <c r="F220" s="87">
        <v>-1.2781644000000001</v>
      </c>
      <c r="G220" s="10" t="s">
        <v>903</v>
      </c>
      <c r="I220" s="85">
        <v>1.5</v>
      </c>
      <c r="J220" s="10" t="s">
        <v>138</v>
      </c>
      <c r="K220" s="106"/>
    </row>
    <row r="221" spans="4:11" x14ac:dyDescent="0.25">
      <c r="D221" s="10" t="s">
        <v>904</v>
      </c>
      <c r="E221" s="86">
        <v>54.337741999999999</v>
      </c>
      <c r="F221" s="87">
        <v>-1.6606991</v>
      </c>
      <c r="G221" s="10" t="s">
        <v>905</v>
      </c>
      <c r="I221" s="85">
        <v>0.2</v>
      </c>
      <c r="J221" s="10" t="s">
        <v>138</v>
      </c>
      <c r="K221" s="106"/>
    </row>
    <row r="222" spans="4:11" x14ac:dyDescent="0.25">
      <c r="D222" s="10" t="s">
        <v>906</v>
      </c>
      <c r="E222" s="86">
        <v>53.670727999999997</v>
      </c>
      <c r="F222" s="87">
        <v>-1.4535506</v>
      </c>
      <c r="G222" s="10" t="s">
        <v>907</v>
      </c>
      <c r="I222" s="85">
        <v>0.5</v>
      </c>
      <c r="J222" s="10" t="s">
        <v>490</v>
      </c>
      <c r="K222" s="106"/>
    </row>
    <row r="223" spans="4:11" x14ac:dyDescent="0.25">
      <c r="D223" s="10" t="s">
        <v>908</v>
      </c>
      <c r="E223" s="86">
        <v>54.226351000000001</v>
      </c>
      <c r="F223" s="87">
        <v>-1.9282271</v>
      </c>
      <c r="G223" s="10" t="s">
        <v>909</v>
      </c>
      <c r="I223" s="85">
        <v>0.2</v>
      </c>
      <c r="J223" s="10" t="s">
        <v>138</v>
      </c>
      <c r="K223" s="106"/>
    </row>
    <row r="224" spans="4:11" x14ac:dyDescent="0.25">
      <c r="D224" s="10" t="s">
        <v>910</v>
      </c>
      <c r="E224" s="86">
        <v>54.175587999999998</v>
      </c>
      <c r="F224" s="87">
        <v>-0.97541067000000004</v>
      </c>
      <c r="G224" s="10" t="s">
        <v>911</v>
      </c>
      <c r="I224" s="85">
        <v>6</v>
      </c>
      <c r="J224" s="10" t="s">
        <v>96</v>
      </c>
      <c r="K224" s="106"/>
    </row>
    <row r="225" spans="4:11" x14ac:dyDescent="0.25">
      <c r="D225" s="10" t="s">
        <v>912</v>
      </c>
      <c r="E225" s="86">
        <v>54.217799999999997</v>
      </c>
      <c r="F225" s="87">
        <v>-1.4533037</v>
      </c>
      <c r="G225" s="10" t="s">
        <v>913</v>
      </c>
      <c r="I225" s="85">
        <v>0</v>
      </c>
      <c r="J225" s="10" t="s">
        <v>138</v>
      </c>
      <c r="K225" s="106"/>
    </row>
    <row r="226" spans="4:11" x14ac:dyDescent="0.25">
      <c r="D226" s="10" t="s">
        <v>914</v>
      </c>
      <c r="E226" s="86">
        <v>54.057614000000001</v>
      </c>
      <c r="F226" s="87">
        <v>-0.87789905000000001</v>
      </c>
      <c r="G226" s="10" t="s">
        <v>915</v>
      </c>
      <c r="I226" s="85">
        <v>0.7</v>
      </c>
      <c r="J226" s="10" t="s">
        <v>138</v>
      </c>
      <c r="K226" s="106"/>
    </row>
    <row r="227" spans="4:11" x14ac:dyDescent="0.25">
      <c r="D227" s="10" t="s">
        <v>916</v>
      </c>
      <c r="E227" s="86">
        <v>53.544556</v>
      </c>
      <c r="F227" s="87">
        <v>-1.5955234</v>
      </c>
      <c r="G227" s="10" t="s">
        <v>917</v>
      </c>
      <c r="I227" s="85">
        <v>8.5</v>
      </c>
      <c r="J227" s="10" t="s">
        <v>138</v>
      </c>
      <c r="K227" s="106"/>
    </row>
    <row r="228" spans="4:11" x14ac:dyDescent="0.25">
      <c r="D228" s="10" t="s">
        <v>918</v>
      </c>
      <c r="E228" s="86">
        <v>54.393287000000001</v>
      </c>
      <c r="F228" s="87">
        <v>-1.7693403999999999</v>
      </c>
      <c r="G228" s="10" t="s">
        <v>919</v>
      </c>
      <c r="I228" s="85">
        <v>1.9</v>
      </c>
      <c r="J228" s="10" t="s">
        <v>138</v>
      </c>
      <c r="K228" s="106"/>
    </row>
    <row r="229" spans="4:11" x14ac:dyDescent="0.25">
      <c r="D229" s="10" t="s">
        <v>920</v>
      </c>
      <c r="E229" s="86">
        <v>53.989547999999999</v>
      </c>
      <c r="F229" s="87">
        <v>-0.65708940999999998</v>
      </c>
      <c r="G229" s="10" t="s">
        <v>921</v>
      </c>
      <c r="I229" s="85">
        <v>3.4</v>
      </c>
      <c r="J229" s="10" t="s">
        <v>138</v>
      </c>
      <c r="K229" s="106"/>
    </row>
    <row r="230" spans="4:11" x14ac:dyDescent="0.25">
      <c r="D230" s="10" t="s">
        <v>922</v>
      </c>
      <c r="E230" s="86">
        <v>53.793723</v>
      </c>
      <c r="F230" s="87">
        <v>-0.13720361</v>
      </c>
      <c r="G230" s="10" t="s">
        <v>923</v>
      </c>
      <c r="I230" s="85">
        <v>1.9</v>
      </c>
      <c r="J230" s="10" t="s">
        <v>138</v>
      </c>
      <c r="K230" s="106"/>
    </row>
    <row r="231" spans="4:11" x14ac:dyDescent="0.25">
      <c r="D231" s="10" t="s">
        <v>924</v>
      </c>
      <c r="E231" s="86">
        <v>53.289799000000002</v>
      </c>
      <c r="F231" s="87">
        <v>-1.4243083999999999</v>
      </c>
      <c r="G231" s="10" t="s">
        <v>925</v>
      </c>
      <c r="I231" s="85">
        <v>3.4</v>
      </c>
      <c r="J231" s="10" t="s">
        <v>138</v>
      </c>
      <c r="K231" s="106"/>
    </row>
    <row r="232" spans="4:11" x14ac:dyDescent="0.25">
      <c r="D232" s="10" t="s">
        <v>926</v>
      </c>
      <c r="E232" s="86">
        <v>53.972403</v>
      </c>
      <c r="F232" s="87">
        <v>-1.3505792999999999</v>
      </c>
      <c r="G232" s="10" t="s">
        <v>927</v>
      </c>
      <c r="I232" s="85">
        <v>4.9000000000000004</v>
      </c>
      <c r="J232" s="10" t="s">
        <v>138</v>
      </c>
      <c r="K232" s="106"/>
    </row>
    <row r="233" spans="4:11" x14ac:dyDescent="0.25">
      <c r="D233" s="10" t="s">
        <v>928</v>
      </c>
      <c r="E233" s="86">
        <v>54.324570000000001</v>
      </c>
      <c r="F233" s="87">
        <v>-1.7028430000000001</v>
      </c>
      <c r="G233" s="10" t="s">
        <v>929</v>
      </c>
      <c r="I233" s="85">
        <v>6.6</v>
      </c>
      <c r="J233" s="10" t="s">
        <v>138</v>
      </c>
      <c r="K233" s="106"/>
    </row>
    <row r="234" spans="4:11" x14ac:dyDescent="0.25">
      <c r="D234" s="10" t="s">
        <v>930</v>
      </c>
      <c r="E234" s="86">
        <v>54.170907999999997</v>
      </c>
      <c r="F234" s="87">
        <v>-1.2124131</v>
      </c>
      <c r="G234" s="10" t="s">
        <v>931</v>
      </c>
      <c r="I234" s="85">
        <v>5.3</v>
      </c>
      <c r="J234" s="10" t="s">
        <v>138</v>
      </c>
      <c r="K234" s="106"/>
    </row>
    <row r="235" spans="4:11" x14ac:dyDescent="0.25">
      <c r="D235" s="10" t="s">
        <v>932</v>
      </c>
      <c r="E235" s="86">
        <v>54.292746000000001</v>
      </c>
      <c r="F235" s="87">
        <v>-0.91409116999999995</v>
      </c>
      <c r="G235" s="10" t="s">
        <v>933</v>
      </c>
      <c r="I235" s="85">
        <v>2.1</v>
      </c>
      <c r="J235" s="10" t="s">
        <v>138</v>
      </c>
      <c r="K235" s="106"/>
    </row>
    <row r="236" spans="4:11" x14ac:dyDescent="0.25">
      <c r="D236" s="10" t="s">
        <v>934</v>
      </c>
      <c r="E236" s="86">
        <v>54.098913000000003</v>
      </c>
      <c r="F236" s="87">
        <v>-0.83242148000000005</v>
      </c>
      <c r="G236" s="10" t="s">
        <v>935</v>
      </c>
      <c r="I236" s="85">
        <v>1.9</v>
      </c>
      <c r="J236" s="10" t="s">
        <v>138</v>
      </c>
      <c r="K236" s="106"/>
    </row>
    <row r="237" spans="4:11" x14ac:dyDescent="0.25">
      <c r="D237" s="10" t="s">
        <v>936</v>
      </c>
      <c r="E237" s="86">
        <v>53.549230000000001</v>
      </c>
      <c r="F237" s="87">
        <v>-1.6718177000000001</v>
      </c>
      <c r="G237" s="10" t="s">
        <v>937</v>
      </c>
      <c r="I237" s="85">
        <v>0.6</v>
      </c>
      <c r="J237" s="10" t="s">
        <v>138</v>
      </c>
      <c r="K237" s="106"/>
    </row>
    <row r="238" spans="4:11" x14ac:dyDescent="0.25">
      <c r="D238" s="10" t="s">
        <v>938</v>
      </c>
      <c r="E238" s="86">
        <v>53.546731000000001</v>
      </c>
      <c r="F238" s="87">
        <v>-1.6589638</v>
      </c>
      <c r="G238" s="10" t="s">
        <v>939</v>
      </c>
      <c r="I238" s="85">
        <v>10.199999999999999</v>
      </c>
      <c r="J238" s="10" t="s">
        <v>138</v>
      </c>
      <c r="K238" s="106"/>
    </row>
    <row r="239" spans="4:11" x14ac:dyDescent="0.25">
      <c r="D239" s="10" t="s">
        <v>940</v>
      </c>
      <c r="E239" s="86">
        <v>54.401605000000004</v>
      </c>
      <c r="F239" s="87">
        <v>-1.3072353999999999</v>
      </c>
      <c r="G239" s="10" t="s">
        <v>941</v>
      </c>
      <c r="I239" s="85">
        <v>3.6</v>
      </c>
      <c r="J239" s="10" t="s">
        <v>138</v>
      </c>
      <c r="K239" s="106"/>
    </row>
    <row r="240" spans="4:11" x14ac:dyDescent="0.25">
      <c r="D240" s="10" t="s">
        <v>942</v>
      </c>
      <c r="E240" s="86">
        <v>53.915770999999999</v>
      </c>
      <c r="F240" s="87">
        <v>-1.5014365999999999</v>
      </c>
      <c r="G240" s="10" t="s">
        <v>943</v>
      </c>
      <c r="I240" s="85">
        <v>13.2</v>
      </c>
      <c r="J240" s="10" t="s">
        <v>138</v>
      </c>
      <c r="K240" s="106"/>
    </row>
    <row r="241" spans="4:11" x14ac:dyDescent="0.25">
      <c r="D241" s="10" t="s">
        <v>944</v>
      </c>
      <c r="E241" s="86">
        <v>54.405839999999998</v>
      </c>
      <c r="F241" s="87">
        <v>-2.1654051999999999</v>
      </c>
      <c r="G241" s="10" t="s">
        <v>945</v>
      </c>
      <c r="I241" s="85">
        <v>0.3</v>
      </c>
      <c r="J241" s="10" t="s">
        <v>138</v>
      </c>
      <c r="K241" s="106"/>
    </row>
    <row r="242" spans="4:11" x14ac:dyDescent="0.25">
      <c r="D242" s="10" t="s">
        <v>946</v>
      </c>
      <c r="E242" s="86">
        <v>53.842992000000002</v>
      </c>
      <c r="F242" s="87">
        <v>-1.1093010000000001</v>
      </c>
      <c r="G242" s="10" t="s">
        <v>947</v>
      </c>
      <c r="I242" s="85">
        <v>21.2</v>
      </c>
      <c r="J242" s="10" t="s">
        <v>138</v>
      </c>
      <c r="K242" s="106"/>
    </row>
    <row r="243" spans="4:11" x14ac:dyDescent="0.25">
      <c r="D243" s="10" t="s">
        <v>948</v>
      </c>
      <c r="E243" s="86">
        <v>54.144460000000002</v>
      </c>
      <c r="F243" s="87">
        <v>-2.0490583999999998</v>
      </c>
      <c r="G243" s="10" t="s">
        <v>949</v>
      </c>
      <c r="I243" s="85">
        <v>4</v>
      </c>
      <c r="J243" s="10" t="s">
        <v>96</v>
      </c>
      <c r="K243" s="106"/>
    </row>
    <row r="244" spans="4:11" x14ac:dyDescent="0.25">
      <c r="D244" s="10" t="s">
        <v>950</v>
      </c>
      <c r="E244" s="86">
        <v>53.94867</v>
      </c>
      <c r="F244" s="87">
        <v>-0.93124530000000005</v>
      </c>
      <c r="G244" s="10" t="s">
        <v>951</v>
      </c>
      <c r="I244" s="85">
        <v>1.1000000000000001</v>
      </c>
      <c r="J244" s="10" t="s">
        <v>138</v>
      </c>
      <c r="K244" s="106"/>
    </row>
    <row r="245" spans="4:11" x14ac:dyDescent="0.25">
      <c r="D245" s="10" t="s">
        <v>952</v>
      </c>
      <c r="E245" s="86">
        <v>54.203704000000002</v>
      </c>
      <c r="F245" s="87">
        <v>-1.2124336</v>
      </c>
      <c r="G245" s="10" t="s">
        <v>953</v>
      </c>
      <c r="I245" s="85">
        <v>5.9</v>
      </c>
      <c r="J245" s="10" t="s">
        <v>138</v>
      </c>
      <c r="K245" s="106"/>
    </row>
    <row r="246" spans="4:11" x14ac:dyDescent="0.25">
      <c r="D246" s="10" t="s">
        <v>954</v>
      </c>
      <c r="E246" s="86">
        <v>54.062041000000001</v>
      </c>
      <c r="F246" s="87">
        <v>-0.36925430999999997</v>
      </c>
      <c r="G246" s="10" t="s">
        <v>955</v>
      </c>
      <c r="I246" s="85">
        <v>16.100000000000001</v>
      </c>
      <c r="J246" s="10" t="s">
        <v>468</v>
      </c>
      <c r="K246" s="106"/>
    </row>
    <row r="247" spans="4:11" x14ac:dyDescent="0.25">
      <c r="D247" s="10" t="s">
        <v>956</v>
      </c>
      <c r="E247" s="86">
        <v>53.674576000000002</v>
      </c>
      <c r="F247" s="87">
        <v>-1.4617811000000001</v>
      </c>
      <c r="G247" s="10" t="s">
        <v>957</v>
      </c>
      <c r="I247" s="85">
        <v>0.4</v>
      </c>
      <c r="J247" s="10" t="s">
        <v>138</v>
      </c>
      <c r="K247" s="106"/>
    </row>
    <row r="248" spans="4:11" x14ac:dyDescent="0.25">
      <c r="D248" s="10" t="s">
        <v>958</v>
      </c>
      <c r="E248" s="86">
        <v>54.280233000000003</v>
      </c>
      <c r="F248" s="87">
        <v>-1.2814728</v>
      </c>
      <c r="G248" s="10" t="s">
        <v>959</v>
      </c>
      <c r="I248" s="85">
        <v>0</v>
      </c>
      <c r="J248" s="10" t="s">
        <v>138</v>
      </c>
      <c r="K248" s="106"/>
    </row>
    <row r="249" spans="4:11" x14ac:dyDescent="0.25">
      <c r="D249" s="10" t="s">
        <v>960</v>
      </c>
      <c r="E249" s="86">
        <v>54.204633999999999</v>
      </c>
      <c r="F249" s="87">
        <v>-0.80072710000000002</v>
      </c>
      <c r="G249" s="10" t="s">
        <v>961</v>
      </c>
      <c r="I249" s="85">
        <v>4.2</v>
      </c>
      <c r="J249" s="10" t="s">
        <v>138</v>
      </c>
      <c r="K249" s="106"/>
    </row>
    <row r="250" spans="4:11" x14ac:dyDescent="0.25">
      <c r="D250" s="10" t="s">
        <v>962</v>
      </c>
      <c r="E250" s="86">
        <v>54.347600999999997</v>
      </c>
      <c r="F250" s="87">
        <v>-1.3459881</v>
      </c>
      <c r="G250" s="10" t="s">
        <v>963</v>
      </c>
      <c r="I250" s="85">
        <v>0</v>
      </c>
      <c r="J250" s="10" t="s">
        <v>490</v>
      </c>
      <c r="K250" s="106"/>
    </row>
    <row r="251" spans="4:11" x14ac:dyDescent="0.25">
      <c r="D251" s="10" t="s">
        <v>964</v>
      </c>
      <c r="E251" s="86">
        <v>53.994124999999997</v>
      </c>
      <c r="F251" s="87">
        <v>-1.2838436</v>
      </c>
      <c r="G251" s="10" t="s">
        <v>965</v>
      </c>
      <c r="I251" s="85">
        <v>32.1</v>
      </c>
      <c r="J251" s="10" t="s">
        <v>138</v>
      </c>
      <c r="K251" s="106"/>
    </row>
    <row r="252" spans="4:11" x14ac:dyDescent="0.25">
      <c r="D252" s="10" t="s">
        <v>966</v>
      </c>
      <c r="E252" s="86">
        <v>53.639794000000002</v>
      </c>
      <c r="F252" s="87">
        <v>-1.1947038000000001</v>
      </c>
      <c r="G252" s="10" t="s">
        <v>967</v>
      </c>
      <c r="I252" s="85">
        <v>5.6</v>
      </c>
      <c r="J252" s="10" t="s">
        <v>138</v>
      </c>
      <c r="K252" s="106"/>
    </row>
    <row r="253" spans="4:11" x14ac:dyDescent="0.25">
      <c r="D253" s="10" t="s">
        <v>968</v>
      </c>
      <c r="E253" s="86">
        <v>54.341320000000003</v>
      </c>
      <c r="F253" s="87">
        <v>-1.5557685000000001</v>
      </c>
      <c r="G253" s="10" t="s">
        <v>969</v>
      </c>
      <c r="I253" s="85">
        <v>7.1</v>
      </c>
      <c r="J253" s="10" t="s">
        <v>138</v>
      </c>
      <c r="K253" s="106"/>
    </row>
    <row r="254" spans="4:11" x14ac:dyDescent="0.25">
      <c r="D254" s="10" t="s">
        <v>970</v>
      </c>
      <c r="E254" s="86">
        <v>54.045116</v>
      </c>
      <c r="F254" s="87">
        <v>-2.1588970000000001</v>
      </c>
      <c r="G254" s="10" t="s">
        <v>971</v>
      </c>
      <c r="I254" s="85">
        <v>0.8</v>
      </c>
      <c r="J254" s="10" t="s">
        <v>138</v>
      </c>
      <c r="K254" s="106"/>
    </row>
    <row r="255" spans="4:11" x14ac:dyDescent="0.25">
      <c r="D255" s="10" t="s">
        <v>972</v>
      </c>
      <c r="E255" s="86">
        <v>54.161777999999998</v>
      </c>
      <c r="F255" s="87">
        <v>-1.6240513999999999</v>
      </c>
      <c r="G255" s="10" t="s">
        <v>973</v>
      </c>
      <c r="I255" s="85">
        <v>22.2</v>
      </c>
      <c r="J255" s="10" t="s">
        <v>138</v>
      </c>
      <c r="K255" s="106"/>
    </row>
    <row r="256" spans="4:11" x14ac:dyDescent="0.25">
      <c r="D256" s="10" t="s">
        <v>974</v>
      </c>
      <c r="E256" s="86">
        <v>54.228842999999998</v>
      </c>
      <c r="F256" s="87">
        <v>-1.5135193</v>
      </c>
      <c r="G256" s="10" t="s">
        <v>975</v>
      </c>
      <c r="I256" s="85">
        <v>4.2</v>
      </c>
      <c r="J256" s="10" t="s">
        <v>138</v>
      </c>
      <c r="K256" s="106"/>
    </row>
    <row r="257" spans="4:11" x14ac:dyDescent="0.25">
      <c r="D257" s="10" t="s">
        <v>976</v>
      </c>
      <c r="E257" s="86">
        <v>53.527453999999999</v>
      </c>
      <c r="F257" s="87">
        <v>-1.5632234</v>
      </c>
      <c r="G257" s="10" t="s">
        <v>977</v>
      </c>
      <c r="I257" s="85">
        <v>0.6</v>
      </c>
      <c r="J257" s="10" t="s">
        <v>138</v>
      </c>
      <c r="K257" s="106"/>
    </row>
    <row r="258" spans="4:11" x14ac:dyDescent="0.25">
      <c r="D258" s="10" t="s">
        <v>978</v>
      </c>
      <c r="E258" s="86">
        <v>53.852370999999998</v>
      </c>
      <c r="F258" s="87">
        <v>-1.6950673999999999</v>
      </c>
      <c r="G258" s="10" t="s">
        <v>979</v>
      </c>
      <c r="I258" s="85">
        <v>0</v>
      </c>
      <c r="J258" s="10" t="s">
        <v>138</v>
      </c>
      <c r="K258" s="106"/>
    </row>
    <row r="259" spans="4:11" x14ac:dyDescent="0.25">
      <c r="D259" s="10" t="s">
        <v>980</v>
      </c>
      <c r="E259" s="86">
        <v>53.499850000000002</v>
      </c>
      <c r="F259" s="87">
        <v>-1.6728320000000001</v>
      </c>
      <c r="G259" s="10" t="s">
        <v>981</v>
      </c>
      <c r="I259" s="85">
        <v>3.1</v>
      </c>
      <c r="J259" s="10" t="s">
        <v>138</v>
      </c>
      <c r="K259" s="106"/>
    </row>
    <row r="260" spans="4:11" x14ac:dyDescent="0.25">
      <c r="D260" s="10" t="s">
        <v>982</v>
      </c>
      <c r="E260" s="86">
        <v>54.317923</v>
      </c>
      <c r="F260" s="87">
        <v>-1.6095789</v>
      </c>
      <c r="G260" s="10" t="s">
        <v>983</v>
      </c>
      <c r="I260" s="85">
        <v>0.4</v>
      </c>
      <c r="J260" s="10" t="s">
        <v>138</v>
      </c>
      <c r="K260" s="106"/>
    </row>
    <row r="261" spans="4:11" x14ac:dyDescent="0.25">
      <c r="D261" s="10" t="s">
        <v>984</v>
      </c>
      <c r="E261" s="86">
        <v>54.415011999999997</v>
      </c>
      <c r="F261" s="87">
        <v>-1.9885484</v>
      </c>
      <c r="G261" s="10" t="s">
        <v>985</v>
      </c>
      <c r="I261" s="85">
        <v>0.1</v>
      </c>
      <c r="J261" s="10" t="s">
        <v>138</v>
      </c>
      <c r="K261" s="106"/>
    </row>
    <row r="262" spans="4:11" x14ac:dyDescent="0.25">
      <c r="D262" s="10" t="s">
        <v>986</v>
      </c>
      <c r="E262" s="86">
        <v>54.081375999999999</v>
      </c>
      <c r="F262" s="87">
        <v>-0.45231410999999999</v>
      </c>
      <c r="G262" s="10" t="s">
        <v>987</v>
      </c>
      <c r="I262" s="85">
        <v>7.8</v>
      </c>
      <c r="J262" s="10" t="s">
        <v>138</v>
      </c>
      <c r="K262" s="106"/>
    </row>
    <row r="263" spans="4:11" x14ac:dyDescent="0.25">
      <c r="D263" s="10" t="s">
        <v>988</v>
      </c>
      <c r="E263" s="86">
        <v>54.303091000000002</v>
      </c>
      <c r="F263" s="87">
        <v>-0.87581405999999995</v>
      </c>
      <c r="G263" s="10" t="s">
        <v>989</v>
      </c>
      <c r="I263" s="85">
        <v>4.2</v>
      </c>
      <c r="J263" s="10" t="s">
        <v>138</v>
      </c>
      <c r="K263" s="106"/>
    </row>
    <row r="264" spans="4:11" x14ac:dyDescent="0.25">
      <c r="D264" s="10" t="s">
        <v>990</v>
      </c>
      <c r="E264" s="86">
        <v>53.490492000000003</v>
      </c>
      <c r="F264" s="87">
        <v>-1.3849403</v>
      </c>
      <c r="G264" s="10" t="s">
        <v>991</v>
      </c>
      <c r="I264" s="85">
        <v>0</v>
      </c>
      <c r="J264" s="10" t="s">
        <v>138</v>
      </c>
      <c r="K264" s="106"/>
    </row>
    <row r="265" spans="4:11" x14ac:dyDescent="0.25">
      <c r="D265" s="10" t="s">
        <v>992</v>
      </c>
      <c r="E265" s="86">
        <v>54.457732</v>
      </c>
      <c r="F265" s="87">
        <v>-0.82110760999999999</v>
      </c>
      <c r="G265" s="10" t="s">
        <v>993</v>
      </c>
      <c r="I265" s="85">
        <v>2.2000000000000002</v>
      </c>
      <c r="J265" s="10" t="s">
        <v>138</v>
      </c>
      <c r="K265" s="106"/>
    </row>
    <row r="266" spans="4:11" x14ac:dyDescent="0.25">
      <c r="D266" s="10" t="s">
        <v>994</v>
      </c>
      <c r="E266" s="86">
        <v>54.057856999999998</v>
      </c>
      <c r="F266" s="87">
        <v>-0.81050418000000002</v>
      </c>
      <c r="G266" s="10" t="s">
        <v>995</v>
      </c>
      <c r="I266" s="85">
        <v>3.5</v>
      </c>
      <c r="J266" s="10" t="s">
        <v>138</v>
      </c>
      <c r="K266" s="106"/>
    </row>
    <row r="267" spans="4:11" x14ac:dyDescent="0.25">
      <c r="D267" s="10" t="s">
        <v>996</v>
      </c>
      <c r="E267" s="86">
        <v>53.884847000000001</v>
      </c>
      <c r="F267" s="87">
        <v>-0.45014956</v>
      </c>
      <c r="G267" s="10" t="s">
        <v>997</v>
      </c>
      <c r="I267" s="85">
        <v>18.5</v>
      </c>
      <c r="J267" s="10" t="s">
        <v>138</v>
      </c>
      <c r="K267" s="106"/>
    </row>
    <row r="268" spans="4:11" x14ac:dyDescent="0.25">
      <c r="D268" s="10" t="s">
        <v>998</v>
      </c>
      <c r="E268" s="86">
        <v>53.743287000000002</v>
      </c>
      <c r="F268" s="87">
        <v>-1.8544525000000001</v>
      </c>
      <c r="G268" s="10" t="s">
        <v>999</v>
      </c>
      <c r="I268" s="85">
        <v>1.4</v>
      </c>
      <c r="J268" s="10" t="s">
        <v>138</v>
      </c>
      <c r="K268" s="106"/>
    </row>
    <row r="269" spans="4:11" x14ac:dyDescent="0.25">
      <c r="D269" s="10" t="s">
        <v>1000</v>
      </c>
      <c r="E269" s="86">
        <v>54.207604000000003</v>
      </c>
      <c r="F269" s="87">
        <v>-1.7522222000000001</v>
      </c>
      <c r="G269" s="10" t="s">
        <v>1001</v>
      </c>
      <c r="I269" s="85">
        <v>0.4</v>
      </c>
      <c r="J269" s="10" t="s">
        <v>490</v>
      </c>
      <c r="K269" s="106"/>
    </row>
    <row r="270" spans="4:11" x14ac:dyDescent="0.25">
      <c r="D270" s="10" t="s">
        <v>1002</v>
      </c>
      <c r="E270" s="86">
        <v>53.777396000000003</v>
      </c>
      <c r="F270" s="87">
        <v>-0.16565464999999999</v>
      </c>
      <c r="G270" s="10" t="s">
        <v>1003</v>
      </c>
      <c r="I270" s="85">
        <v>0.5</v>
      </c>
      <c r="J270" s="10" t="s">
        <v>138</v>
      </c>
      <c r="K270" s="106"/>
    </row>
    <row r="271" spans="4:11" x14ac:dyDescent="0.25">
      <c r="D271" s="10" t="s">
        <v>1004</v>
      </c>
      <c r="E271" s="86">
        <v>53.932662000000001</v>
      </c>
      <c r="F271" s="87">
        <v>-1.6687886999999999</v>
      </c>
      <c r="G271" s="10" t="s">
        <v>1005</v>
      </c>
      <c r="I271" s="85">
        <v>0</v>
      </c>
      <c r="J271" s="10" t="s">
        <v>490</v>
      </c>
      <c r="K271" s="106"/>
    </row>
    <row r="272" spans="4:11" x14ac:dyDescent="0.25">
      <c r="D272" s="10" t="s">
        <v>1006</v>
      </c>
      <c r="E272" s="86">
        <v>54.204839999999997</v>
      </c>
      <c r="F272" s="87">
        <v>-0.83642835999999998</v>
      </c>
      <c r="G272" s="10" t="s">
        <v>1007</v>
      </c>
      <c r="I272" s="85">
        <v>0.3</v>
      </c>
      <c r="J272" s="10" t="s">
        <v>138</v>
      </c>
      <c r="K272" s="106"/>
    </row>
    <row r="273" spans="4:11" x14ac:dyDescent="0.25">
      <c r="D273" s="10" t="s">
        <v>1008</v>
      </c>
      <c r="E273" s="86">
        <v>53.625092000000002</v>
      </c>
      <c r="F273" s="87">
        <v>-1.699519</v>
      </c>
      <c r="G273" s="10" t="s">
        <v>1009</v>
      </c>
      <c r="I273" s="85">
        <v>0.6</v>
      </c>
      <c r="J273" s="10" t="s">
        <v>138</v>
      </c>
      <c r="K273" s="106"/>
    </row>
    <row r="274" spans="4:11" x14ac:dyDescent="0.25">
      <c r="D274" s="10" t="s">
        <v>1010</v>
      </c>
      <c r="E274" s="86">
        <v>53.707093</v>
      </c>
      <c r="F274" s="87">
        <v>-1.714933</v>
      </c>
      <c r="G274" s="10" t="s">
        <v>1011</v>
      </c>
      <c r="I274" s="85">
        <v>0.1</v>
      </c>
      <c r="J274" s="10" t="s">
        <v>138</v>
      </c>
      <c r="K274" s="106"/>
    </row>
    <row r="275" spans="4:11" x14ac:dyDescent="0.25">
      <c r="D275" s="10" t="s">
        <v>1012</v>
      </c>
      <c r="E275" s="86">
        <v>53.908383000000001</v>
      </c>
      <c r="F275" s="87">
        <v>-0.47925329999999999</v>
      </c>
      <c r="G275" s="10" t="s">
        <v>1013</v>
      </c>
      <c r="I275" s="85">
        <v>10.4</v>
      </c>
      <c r="J275" s="10" t="s">
        <v>138</v>
      </c>
      <c r="K275" s="106"/>
    </row>
    <row r="276" spans="4:11" x14ac:dyDescent="0.25">
      <c r="D276" s="10" t="s">
        <v>1014</v>
      </c>
      <c r="E276" s="86">
        <v>54.298608000000002</v>
      </c>
      <c r="F276" s="87">
        <v>-0.70813459000000001</v>
      </c>
      <c r="G276" s="10" t="s">
        <v>1015</v>
      </c>
      <c r="I276" s="85">
        <v>2.9</v>
      </c>
      <c r="J276" s="10" t="s">
        <v>138</v>
      </c>
      <c r="K276" s="106"/>
    </row>
    <row r="277" spans="4:11" x14ac:dyDescent="0.25">
      <c r="D277" s="10" t="s">
        <v>1016</v>
      </c>
      <c r="E277" s="86">
        <v>54.155065999999998</v>
      </c>
      <c r="F277" s="87">
        <v>-1.8449907000000001</v>
      </c>
      <c r="G277" s="10" t="s">
        <v>1017</v>
      </c>
      <c r="I277" s="85">
        <v>1</v>
      </c>
      <c r="J277" s="10" t="s">
        <v>138</v>
      </c>
      <c r="K277" s="106"/>
    </row>
    <row r="278" spans="4:11" x14ac:dyDescent="0.25">
      <c r="D278" s="10" t="s">
        <v>1018</v>
      </c>
      <c r="E278" s="86">
        <v>53.953198999999998</v>
      </c>
      <c r="F278" s="87">
        <v>-1.2252365000000001</v>
      </c>
      <c r="G278" s="10" t="s">
        <v>1019</v>
      </c>
      <c r="I278" s="85">
        <v>8</v>
      </c>
      <c r="J278" s="10" t="s">
        <v>138</v>
      </c>
      <c r="K278" s="106"/>
    </row>
    <row r="279" spans="4:11" x14ac:dyDescent="0.25">
      <c r="D279" s="10" t="s">
        <v>1020</v>
      </c>
      <c r="E279" s="86">
        <v>53.866101</v>
      </c>
      <c r="F279" s="87">
        <v>-0.29859238999999999</v>
      </c>
      <c r="G279" s="10" t="s">
        <v>1021</v>
      </c>
      <c r="I279" s="85">
        <v>11.3</v>
      </c>
      <c r="J279" s="10" t="s">
        <v>138</v>
      </c>
      <c r="K279" s="106"/>
    </row>
    <row r="280" spans="4:11" x14ac:dyDescent="0.25">
      <c r="D280" s="10" t="s">
        <v>1022</v>
      </c>
      <c r="E280" s="86">
        <v>53.906429000000003</v>
      </c>
      <c r="F280" s="87">
        <v>-2.0554595999999998</v>
      </c>
      <c r="G280" s="10" t="s">
        <v>1023</v>
      </c>
      <c r="I280" s="85">
        <v>4.4000000000000004</v>
      </c>
      <c r="J280" s="10" t="s">
        <v>138</v>
      </c>
      <c r="K280" s="106"/>
    </row>
    <row r="281" spans="4:11" x14ac:dyDescent="0.25">
      <c r="D281" s="10" t="s">
        <v>1024</v>
      </c>
      <c r="E281" s="86">
        <v>54.393011999999999</v>
      </c>
      <c r="F281" s="87">
        <v>-1.4484060999999999</v>
      </c>
      <c r="G281" s="10" t="s">
        <v>1025</v>
      </c>
      <c r="I281" s="85">
        <v>0</v>
      </c>
      <c r="J281" s="10" t="s">
        <v>490</v>
      </c>
      <c r="K281" s="106"/>
    </row>
    <row r="282" spans="4:11" x14ac:dyDescent="0.25">
      <c r="D282" s="10" t="s">
        <v>1026</v>
      </c>
      <c r="E282" s="86">
        <v>53.725425999999999</v>
      </c>
      <c r="F282" s="87">
        <v>-1.3892935</v>
      </c>
      <c r="G282" s="10" t="s">
        <v>1027</v>
      </c>
      <c r="I282" s="85">
        <v>0</v>
      </c>
      <c r="J282" s="10" t="s">
        <v>490</v>
      </c>
      <c r="K282" s="106"/>
    </row>
    <row r="283" spans="4:11" x14ac:dyDescent="0.25">
      <c r="D283" s="10" t="s">
        <v>1028</v>
      </c>
      <c r="E283" s="86">
        <v>54.056503999999997</v>
      </c>
      <c r="F283" s="87">
        <v>-2.1511499000000001</v>
      </c>
      <c r="G283" s="10" t="s">
        <v>1029</v>
      </c>
      <c r="I283" s="85">
        <v>10.9</v>
      </c>
      <c r="J283" s="10" t="s">
        <v>138</v>
      </c>
      <c r="K283" s="106"/>
    </row>
    <row r="284" spans="4:11" x14ac:dyDescent="0.25">
      <c r="D284" s="10" t="s">
        <v>1030</v>
      </c>
      <c r="E284" s="86">
        <v>54.086185999999998</v>
      </c>
      <c r="F284" s="87">
        <v>-1.5488503</v>
      </c>
      <c r="G284" s="10" t="s">
        <v>1031</v>
      </c>
      <c r="I284" s="85">
        <v>7.1</v>
      </c>
      <c r="J284" s="10" t="s">
        <v>138</v>
      </c>
      <c r="K284" s="106"/>
    </row>
    <row r="285" spans="4:11" x14ac:dyDescent="0.25">
      <c r="D285" s="10" t="s">
        <v>1032</v>
      </c>
      <c r="E285" s="86">
        <v>54.399380999999998</v>
      </c>
      <c r="F285" s="87">
        <v>-1.8424398</v>
      </c>
      <c r="G285" s="10" t="s">
        <v>1033</v>
      </c>
      <c r="I285" s="85">
        <v>0.7</v>
      </c>
      <c r="J285" s="10" t="s">
        <v>138</v>
      </c>
      <c r="K285" s="106"/>
    </row>
    <row r="286" spans="4:11" x14ac:dyDescent="0.25">
      <c r="D286" s="10" t="s">
        <v>1034</v>
      </c>
      <c r="E286" s="86">
        <v>54.131512000000001</v>
      </c>
      <c r="F286" s="87">
        <v>-1.4360907000000001</v>
      </c>
      <c r="G286" s="10" t="s">
        <v>1035</v>
      </c>
      <c r="I286" s="85">
        <v>2.2999999999999998</v>
      </c>
      <c r="J286" s="10" t="s">
        <v>138</v>
      </c>
      <c r="K286" s="106"/>
    </row>
    <row r="287" spans="4:11" x14ac:dyDescent="0.25">
      <c r="D287" s="10" t="s">
        <v>1036</v>
      </c>
      <c r="E287" s="86">
        <v>54.234768000000003</v>
      </c>
      <c r="F287" s="87">
        <v>-0.87512460999999997</v>
      </c>
      <c r="G287" s="10" t="s">
        <v>1037</v>
      </c>
      <c r="I287" s="85">
        <v>1.2</v>
      </c>
      <c r="J287" s="10" t="s">
        <v>138</v>
      </c>
      <c r="K287" s="106"/>
    </row>
    <row r="288" spans="4:11" x14ac:dyDescent="0.25">
      <c r="D288" s="10" t="s">
        <v>1038</v>
      </c>
      <c r="E288" s="86">
        <v>54.270138000000003</v>
      </c>
      <c r="F288" s="87">
        <v>-1.4329111000000001</v>
      </c>
      <c r="G288" s="10" t="s">
        <v>1039</v>
      </c>
      <c r="I288" s="85">
        <v>14.9</v>
      </c>
      <c r="J288" s="10" t="s">
        <v>138</v>
      </c>
      <c r="K288" s="106"/>
    </row>
    <row r="289" spans="4:11" x14ac:dyDescent="0.25">
      <c r="D289" s="10" t="s">
        <v>1040</v>
      </c>
      <c r="E289" s="86">
        <v>54.503248999999997</v>
      </c>
      <c r="F289" s="87">
        <v>-0.75510657000000003</v>
      </c>
      <c r="G289" s="10" t="s">
        <v>1041</v>
      </c>
      <c r="I289" s="85">
        <v>2.8</v>
      </c>
      <c r="J289" s="10" t="s">
        <v>138</v>
      </c>
      <c r="K289" s="106"/>
    </row>
    <row r="290" spans="4:11" x14ac:dyDescent="0.25">
      <c r="D290" s="10" t="s">
        <v>1042</v>
      </c>
      <c r="E290" s="86">
        <v>53.793287999999997</v>
      </c>
      <c r="F290" s="87">
        <v>-1.3211354</v>
      </c>
      <c r="G290" s="10" t="s">
        <v>1043</v>
      </c>
      <c r="I290" s="85">
        <v>36.200000000000003</v>
      </c>
      <c r="J290" s="10" t="s">
        <v>138</v>
      </c>
      <c r="K290" s="106"/>
    </row>
    <row r="291" spans="4:11" x14ac:dyDescent="0.25">
      <c r="D291" s="10" t="s">
        <v>1044</v>
      </c>
      <c r="E291" s="86">
        <v>54.162148000000002</v>
      </c>
      <c r="F291" s="87">
        <v>-1.8601411999999999</v>
      </c>
      <c r="G291" s="10" t="s">
        <v>1045</v>
      </c>
      <c r="I291" s="85">
        <v>0.5</v>
      </c>
      <c r="J291" s="10" t="s">
        <v>138</v>
      </c>
      <c r="K291" s="106"/>
    </row>
    <row r="292" spans="4:11" x14ac:dyDescent="0.25">
      <c r="D292" s="10" t="s">
        <v>1046</v>
      </c>
      <c r="E292" s="86">
        <v>54.201163000000001</v>
      </c>
      <c r="F292" s="87">
        <v>-1.4900070999999999</v>
      </c>
      <c r="G292" s="10" t="s">
        <v>1047</v>
      </c>
      <c r="I292" s="85">
        <v>0.2</v>
      </c>
      <c r="J292" s="10" t="s">
        <v>490</v>
      </c>
      <c r="K292" s="106"/>
    </row>
    <row r="293" spans="4:11" x14ac:dyDescent="0.25">
      <c r="D293" s="10" t="s">
        <v>1048</v>
      </c>
      <c r="E293" s="86">
        <v>54.450861000000003</v>
      </c>
      <c r="F293" s="87">
        <v>-1.6413199999999999</v>
      </c>
      <c r="G293" s="10" t="s">
        <v>1049</v>
      </c>
      <c r="I293" s="85">
        <v>24.5</v>
      </c>
      <c r="J293" s="10" t="s">
        <v>468</v>
      </c>
      <c r="K293" s="106"/>
    </row>
    <row r="294" spans="4:11" x14ac:dyDescent="0.25">
      <c r="D294" s="10" t="s">
        <v>1050</v>
      </c>
      <c r="E294" s="86">
        <v>53.934280000000001</v>
      </c>
      <c r="F294" s="87">
        <v>-0.56929702000000004</v>
      </c>
      <c r="G294" s="10" t="s">
        <v>1051</v>
      </c>
      <c r="I294" s="85">
        <v>10.5</v>
      </c>
      <c r="J294" s="10" t="s">
        <v>138</v>
      </c>
      <c r="K294" s="106"/>
    </row>
    <row r="295" spans="4:11" x14ac:dyDescent="0.25">
      <c r="D295" s="10" t="s">
        <v>1052</v>
      </c>
      <c r="E295" s="86">
        <v>53.494137000000002</v>
      </c>
      <c r="F295" s="87">
        <v>-1.6426092000000001</v>
      </c>
      <c r="G295" s="10" t="s">
        <v>1053</v>
      </c>
      <c r="I295" s="85">
        <v>1.3</v>
      </c>
      <c r="J295" s="10" t="s">
        <v>138</v>
      </c>
      <c r="K295" s="106"/>
    </row>
    <row r="296" spans="4:11" x14ac:dyDescent="0.25">
      <c r="D296" s="10" t="s">
        <v>1054</v>
      </c>
      <c r="E296" s="86">
        <v>53.606955999999997</v>
      </c>
      <c r="F296" s="87">
        <v>-1.4381873000000001</v>
      </c>
      <c r="G296" s="10" t="s">
        <v>1055</v>
      </c>
      <c r="I296" s="85">
        <v>0</v>
      </c>
      <c r="J296" s="10" t="s">
        <v>490</v>
      </c>
      <c r="K296" s="106"/>
    </row>
    <row r="297" spans="4:11" x14ac:dyDescent="0.25">
      <c r="D297" s="10" t="s">
        <v>1056</v>
      </c>
      <c r="E297" s="86">
        <v>53.986553999999998</v>
      </c>
      <c r="F297" s="87">
        <v>-1.218426</v>
      </c>
      <c r="G297" s="10" t="s">
        <v>1057</v>
      </c>
      <c r="I297" s="85">
        <v>0.6</v>
      </c>
      <c r="J297" s="10" t="s">
        <v>138</v>
      </c>
      <c r="K297" s="106"/>
    </row>
    <row r="298" spans="4:11" x14ac:dyDescent="0.25">
      <c r="D298" s="10" t="s">
        <v>1058</v>
      </c>
      <c r="E298" s="86">
        <v>54.328716</v>
      </c>
      <c r="F298" s="87">
        <v>-2.3166777999999999</v>
      </c>
      <c r="G298" s="10" t="s">
        <v>1059</v>
      </c>
      <c r="I298" s="85">
        <v>0</v>
      </c>
      <c r="J298" s="10" t="s">
        <v>138</v>
      </c>
      <c r="K298" s="106"/>
    </row>
    <row r="299" spans="4:11" x14ac:dyDescent="0.25">
      <c r="D299" s="10" t="s">
        <v>1060</v>
      </c>
      <c r="E299" s="86">
        <v>54.326281000000002</v>
      </c>
      <c r="F299" s="87">
        <v>-1.5106487</v>
      </c>
      <c r="G299" s="10" t="s">
        <v>1061</v>
      </c>
      <c r="I299" s="85">
        <v>14.7</v>
      </c>
      <c r="J299" s="10" t="s">
        <v>138</v>
      </c>
      <c r="K299" s="106"/>
    </row>
    <row r="300" spans="4:11" x14ac:dyDescent="0.25">
      <c r="D300" s="10" t="s">
        <v>1062</v>
      </c>
      <c r="E300" s="86">
        <v>54.429205000000003</v>
      </c>
      <c r="F300" s="87">
        <v>-1.6334473</v>
      </c>
      <c r="G300" s="10" t="s">
        <v>1063</v>
      </c>
      <c r="I300" s="85">
        <v>0.7</v>
      </c>
      <c r="J300" s="10" t="s">
        <v>138</v>
      </c>
      <c r="K300" s="106"/>
    </row>
    <row r="301" spans="4:11" x14ac:dyDescent="0.25">
      <c r="D301" s="10" t="s">
        <v>1064</v>
      </c>
      <c r="E301" s="86">
        <v>54.37623</v>
      </c>
      <c r="F301" s="87">
        <v>-2.1349591000000001</v>
      </c>
      <c r="G301" s="10" t="s">
        <v>1065</v>
      </c>
      <c r="I301" s="85">
        <v>0.9</v>
      </c>
      <c r="J301" s="10" t="s">
        <v>138</v>
      </c>
      <c r="K301" s="106"/>
    </row>
    <row r="302" spans="4:11" x14ac:dyDescent="0.25">
      <c r="D302" s="10" t="s">
        <v>1066</v>
      </c>
      <c r="E302" s="86">
        <v>54.093936999999997</v>
      </c>
      <c r="F302" s="87">
        <v>-1.3344636999999999</v>
      </c>
      <c r="G302" s="10" t="s">
        <v>1067</v>
      </c>
      <c r="I302" s="85">
        <v>0.8</v>
      </c>
      <c r="J302" s="10" t="s">
        <v>138</v>
      </c>
      <c r="K302" s="106"/>
    </row>
    <row r="303" spans="4:11" x14ac:dyDescent="0.25">
      <c r="D303" s="10" t="s">
        <v>1068</v>
      </c>
      <c r="E303" s="86">
        <v>53.943665000000003</v>
      </c>
      <c r="F303" s="87">
        <v>-1.8641928000000001</v>
      </c>
      <c r="G303" s="10" t="s">
        <v>1069</v>
      </c>
      <c r="I303" s="85">
        <v>0.3</v>
      </c>
      <c r="J303" s="10" t="s">
        <v>138</v>
      </c>
      <c r="K303" s="106"/>
    </row>
    <row r="304" spans="4:11" x14ac:dyDescent="0.25">
      <c r="D304" s="10" t="s">
        <v>1070</v>
      </c>
      <c r="E304" s="86">
        <v>54.323115999999999</v>
      </c>
      <c r="F304" s="87">
        <v>-1.3020508</v>
      </c>
      <c r="G304" s="10" t="s">
        <v>1071</v>
      </c>
      <c r="I304" s="85">
        <v>0.2</v>
      </c>
      <c r="J304" s="10" t="s">
        <v>138</v>
      </c>
      <c r="K304" s="106"/>
    </row>
    <row r="305" spans="4:11" x14ac:dyDescent="0.25">
      <c r="D305" s="10" t="s">
        <v>1072</v>
      </c>
      <c r="E305" s="86">
        <v>53.844929999999998</v>
      </c>
      <c r="F305" s="87">
        <v>-0.22823495999999999</v>
      </c>
      <c r="G305" s="10" t="s">
        <v>1073</v>
      </c>
      <c r="I305" s="85">
        <v>3.2</v>
      </c>
      <c r="J305" s="10" t="s">
        <v>138</v>
      </c>
      <c r="K305" s="106"/>
    </row>
    <row r="306" spans="4:11" x14ac:dyDescent="0.25">
      <c r="D306" s="10" t="s">
        <v>1074</v>
      </c>
      <c r="E306" s="86">
        <v>54.485771</v>
      </c>
      <c r="F306" s="87">
        <v>-0.66280108999999998</v>
      </c>
      <c r="G306" s="10" t="s">
        <v>1075</v>
      </c>
      <c r="I306" s="85">
        <v>1.3</v>
      </c>
      <c r="J306" s="10" t="s">
        <v>138</v>
      </c>
      <c r="K306" s="106"/>
    </row>
    <row r="307" spans="4:11" x14ac:dyDescent="0.25">
      <c r="D307" s="10" t="s">
        <v>1076</v>
      </c>
      <c r="E307" s="86">
        <v>54.485072000000002</v>
      </c>
      <c r="F307" s="87">
        <v>-1.8292073</v>
      </c>
      <c r="G307" s="10" t="s">
        <v>1077</v>
      </c>
      <c r="I307" s="85">
        <v>1.9</v>
      </c>
      <c r="J307" s="10" t="s">
        <v>138</v>
      </c>
      <c r="K307" s="106"/>
    </row>
    <row r="308" spans="4:11" x14ac:dyDescent="0.25">
      <c r="D308" s="10" t="s">
        <v>1078</v>
      </c>
      <c r="E308" s="86">
        <v>54.306038000000001</v>
      </c>
      <c r="F308" s="87">
        <v>-1.6649400999999999</v>
      </c>
      <c r="G308" s="10" t="s">
        <v>1079</v>
      </c>
      <c r="I308" s="85">
        <v>8.6999999999999993</v>
      </c>
      <c r="J308" s="10" t="s">
        <v>138</v>
      </c>
      <c r="K308" s="106"/>
    </row>
    <row r="309" spans="4:11" x14ac:dyDescent="0.25">
      <c r="D309" s="10" t="s">
        <v>1080</v>
      </c>
      <c r="E309" s="86">
        <v>54.297857</v>
      </c>
      <c r="F309" s="87">
        <v>-0.74257857000000005</v>
      </c>
      <c r="G309" s="10" t="s">
        <v>1081</v>
      </c>
      <c r="I309" s="85">
        <v>3.7</v>
      </c>
      <c r="J309" s="10" t="s">
        <v>138</v>
      </c>
      <c r="K309" s="106"/>
    </row>
    <row r="310" spans="4:11" x14ac:dyDescent="0.25">
      <c r="D310" s="10" t="s">
        <v>1082</v>
      </c>
      <c r="E310" s="86">
        <v>53.559525999999998</v>
      </c>
      <c r="F310" s="87">
        <v>-1.5636028</v>
      </c>
      <c r="G310" s="10" t="s">
        <v>1083</v>
      </c>
      <c r="I310" s="85">
        <v>0</v>
      </c>
      <c r="J310" s="10" t="s">
        <v>138</v>
      </c>
      <c r="K310" s="106"/>
    </row>
    <row r="311" spans="4:11" x14ac:dyDescent="0.25">
      <c r="D311" s="10" t="s">
        <v>1084</v>
      </c>
      <c r="E311" s="86">
        <v>54.426571000000003</v>
      </c>
      <c r="F311" s="87">
        <v>-1.5604271000000001</v>
      </c>
      <c r="G311" s="10" t="s">
        <v>1085</v>
      </c>
      <c r="I311" s="85">
        <v>6.7</v>
      </c>
      <c r="J311" s="10" t="s">
        <v>138</v>
      </c>
      <c r="K311" s="106"/>
    </row>
    <row r="312" spans="4:11" x14ac:dyDescent="0.25">
      <c r="D312" s="10" t="s">
        <v>1086</v>
      </c>
      <c r="E312" s="86">
        <v>53.953764</v>
      </c>
      <c r="F312" s="87">
        <v>-0.56904160000000004</v>
      </c>
      <c r="G312" s="10" t="s">
        <v>1087</v>
      </c>
      <c r="I312" s="85">
        <v>4.3</v>
      </c>
      <c r="J312" s="10" t="s">
        <v>138</v>
      </c>
      <c r="K312" s="106"/>
    </row>
    <row r="313" spans="4:11" x14ac:dyDescent="0.25">
      <c r="D313" s="10" t="s">
        <v>1088</v>
      </c>
      <c r="E313" s="86">
        <v>53.969558999999997</v>
      </c>
      <c r="F313" s="87">
        <v>-1.3983231</v>
      </c>
      <c r="G313" s="10" t="s">
        <v>1089</v>
      </c>
      <c r="I313" s="85">
        <v>21.3</v>
      </c>
      <c r="J313" s="10" t="s">
        <v>138</v>
      </c>
      <c r="K313" s="106"/>
    </row>
    <row r="314" spans="4:11" x14ac:dyDescent="0.25">
      <c r="D314" s="10" t="s">
        <v>1090</v>
      </c>
      <c r="E314" s="86">
        <v>53.826946999999997</v>
      </c>
      <c r="F314" s="87">
        <v>-0.98147410999999996</v>
      </c>
      <c r="G314" s="10" t="s">
        <v>1091</v>
      </c>
      <c r="I314" s="85">
        <v>20.6</v>
      </c>
      <c r="J314" s="10" t="s">
        <v>138</v>
      </c>
      <c r="K314" s="106"/>
    </row>
    <row r="315" spans="4:11" x14ac:dyDescent="0.25">
      <c r="D315" s="10" t="s">
        <v>1092</v>
      </c>
      <c r="E315" s="86">
        <v>54.190691000000001</v>
      </c>
      <c r="F315" s="87">
        <v>-1.5603267000000001</v>
      </c>
      <c r="G315" s="10" t="s">
        <v>1093</v>
      </c>
      <c r="I315" s="85">
        <v>6.8</v>
      </c>
      <c r="J315" s="10" t="s">
        <v>138</v>
      </c>
      <c r="K315" s="106"/>
    </row>
    <row r="316" spans="4:11" x14ac:dyDescent="0.25">
      <c r="D316" s="10" t="s">
        <v>1094</v>
      </c>
      <c r="E316" s="86">
        <v>54.134838000000002</v>
      </c>
      <c r="F316" s="87">
        <v>-1.3882330000000001</v>
      </c>
      <c r="G316" s="10" t="s">
        <v>1095</v>
      </c>
      <c r="I316" s="85">
        <v>1.5</v>
      </c>
      <c r="J316" s="10" t="s">
        <v>138</v>
      </c>
      <c r="K316" s="106"/>
    </row>
    <row r="317" spans="4:11" x14ac:dyDescent="0.25">
      <c r="D317" s="10" t="s">
        <v>1096</v>
      </c>
      <c r="E317" s="86">
        <v>53.613841000000001</v>
      </c>
      <c r="F317" s="87">
        <v>-1.4476492000000001</v>
      </c>
      <c r="G317" s="10" t="s">
        <v>1097</v>
      </c>
      <c r="I317" s="85">
        <v>0</v>
      </c>
      <c r="J317" s="10" t="s">
        <v>138</v>
      </c>
      <c r="K317" s="106"/>
    </row>
    <row r="318" spans="4:11" x14ac:dyDescent="0.25">
      <c r="D318" s="10" t="s">
        <v>1098</v>
      </c>
      <c r="E318" s="86">
        <v>53.621251000000001</v>
      </c>
      <c r="F318" s="87">
        <v>-1.4724223999999999</v>
      </c>
      <c r="G318" s="10" t="s">
        <v>1099</v>
      </c>
      <c r="I318" s="85">
        <v>5.3</v>
      </c>
      <c r="J318" s="10" t="s">
        <v>138</v>
      </c>
      <c r="K318" s="106"/>
    </row>
    <row r="319" spans="4:11" x14ac:dyDescent="0.25">
      <c r="D319" s="10" t="s">
        <v>1100</v>
      </c>
      <c r="E319" s="86">
        <v>54.012650999999998</v>
      </c>
      <c r="F319" s="87">
        <v>-1.2220422</v>
      </c>
      <c r="G319" s="10" t="s">
        <v>1101</v>
      </c>
      <c r="I319" s="85">
        <v>4.2</v>
      </c>
      <c r="J319" s="10" t="s">
        <v>138</v>
      </c>
      <c r="K319" s="106"/>
    </row>
    <row r="320" spans="4:11" x14ac:dyDescent="0.25">
      <c r="D320" s="10" t="s">
        <v>1102</v>
      </c>
      <c r="E320" s="86">
        <v>53.919598999999998</v>
      </c>
      <c r="F320" s="87">
        <v>-0.70786375999999995</v>
      </c>
      <c r="G320" s="10" t="s">
        <v>1103</v>
      </c>
      <c r="I320" s="85">
        <v>1.4</v>
      </c>
      <c r="J320" s="10" t="s">
        <v>138</v>
      </c>
      <c r="K320" s="106"/>
    </row>
    <row r="321" spans="4:11" x14ac:dyDescent="0.25">
      <c r="D321" s="10" t="s">
        <v>1104</v>
      </c>
      <c r="E321" s="86">
        <v>53.493414000000001</v>
      </c>
      <c r="F321" s="87">
        <v>-1.6442882999999999</v>
      </c>
      <c r="G321" s="10" t="s">
        <v>1105</v>
      </c>
      <c r="I321" s="85">
        <v>0</v>
      </c>
      <c r="J321" s="10" t="s">
        <v>138</v>
      </c>
      <c r="K321" s="106"/>
    </row>
    <row r="322" spans="4:11" x14ac:dyDescent="0.25">
      <c r="D322" s="10" t="s">
        <v>1106</v>
      </c>
      <c r="E322" s="86">
        <v>53.819989</v>
      </c>
      <c r="F322" s="87">
        <v>-0.22916582999999999</v>
      </c>
      <c r="G322" s="10" t="s">
        <v>1107</v>
      </c>
      <c r="I322" s="85">
        <v>0.5</v>
      </c>
      <c r="J322" s="10" t="s">
        <v>138</v>
      </c>
      <c r="K322" s="106"/>
    </row>
    <row r="323" spans="4:11" x14ac:dyDescent="0.25">
      <c r="D323" s="10" t="s">
        <v>1108</v>
      </c>
      <c r="E323" s="86">
        <v>53.700740000000003</v>
      </c>
      <c r="F323" s="87">
        <v>-7.8322262000000004E-2</v>
      </c>
      <c r="G323" s="10" t="s">
        <v>1109</v>
      </c>
      <c r="I323" s="85">
        <v>0</v>
      </c>
      <c r="J323" s="10" t="s">
        <v>490</v>
      </c>
      <c r="K323" s="106"/>
    </row>
    <row r="324" spans="4:11" x14ac:dyDescent="0.25">
      <c r="D324" s="10" t="s">
        <v>1110</v>
      </c>
      <c r="E324" s="86">
        <v>54.210929</v>
      </c>
      <c r="F324" s="87">
        <v>-1.1891582999999999</v>
      </c>
      <c r="G324" s="10" t="s">
        <v>1111</v>
      </c>
      <c r="I324" s="85">
        <v>0.5</v>
      </c>
      <c r="J324" s="10" t="s">
        <v>138</v>
      </c>
      <c r="K324" s="106"/>
    </row>
    <row r="325" spans="4:11" x14ac:dyDescent="0.25">
      <c r="D325" s="10" t="s">
        <v>1112</v>
      </c>
      <c r="E325" s="86">
        <v>54.069007999999997</v>
      </c>
      <c r="F325" s="87">
        <v>-1.392868</v>
      </c>
      <c r="G325" s="10" t="s">
        <v>1113</v>
      </c>
      <c r="I325" s="85">
        <v>0</v>
      </c>
      <c r="J325" s="10" t="s">
        <v>490</v>
      </c>
      <c r="K325" s="106"/>
    </row>
    <row r="326" spans="4:11" x14ac:dyDescent="0.25">
      <c r="D326" s="10" t="s">
        <v>1114</v>
      </c>
      <c r="E326" s="86">
        <v>54.365409999999997</v>
      </c>
      <c r="F326" s="87">
        <v>-1.3035350000000001</v>
      </c>
      <c r="G326" s="10" t="s">
        <v>1115</v>
      </c>
      <c r="I326" s="85">
        <v>8.1</v>
      </c>
      <c r="J326" s="10" t="s">
        <v>138</v>
      </c>
      <c r="K326" s="106"/>
    </row>
    <row r="327" spans="4:11" x14ac:dyDescent="0.25">
      <c r="D327" s="10" t="s">
        <v>1116</v>
      </c>
      <c r="E327" s="86">
        <v>54.364544000000002</v>
      </c>
      <c r="F327" s="87">
        <v>-1.2968702999999999</v>
      </c>
      <c r="G327" s="10" t="s">
        <v>1117</v>
      </c>
      <c r="I327" s="85">
        <v>0</v>
      </c>
      <c r="J327" s="10" t="s">
        <v>138</v>
      </c>
      <c r="K327" s="106"/>
    </row>
    <row r="328" spans="4:11" x14ac:dyDescent="0.25">
      <c r="D328" s="10" t="s">
        <v>1118</v>
      </c>
      <c r="E328" s="86">
        <v>54.199651000000003</v>
      </c>
      <c r="F328" s="87">
        <v>-1.0457751</v>
      </c>
      <c r="G328" s="10" t="s">
        <v>1119</v>
      </c>
      <c r="I328" s="85">
        <v>2.4</v>
      </c>
      <c r="J328" s="10" t="s">
        <v>138</v>
      </c>
      <c r="K328" s="106"/>
    </row>
    <row r="329" spans="4:11" x14ac:dyDescent="0.25">
      <c r="D329" s="10" t="s">
        <v>1120</v>
      </c>
      <c r="E329" s="86">
        <v>53.698318</v>
      </c>
      <c r="F329" s="87">
        <v>-7.5796816000000003E-2</v>
      </c>
      <c r="G329" s="10" t="s">
        <v>1121</v>
      </c>
      <c r="I329" s="85">
        <v>4.5999999999999996</v>
      </c>
      <c r="J329" s="10" t="s">
        <v>138</v>
      </c>
      <c r="K329" s="106"/>
    </row>
    <row r="330" spans="4:11" x14ac:dyDescent="0.25">
      <c r="D330" s="10" t="s">
        <v>1122</v>
      </c>
      <c r="E330" s="86">
        <v>54.228783</v>
      </c>
      <c r="F330" s="87">
        <v>-2.2012493000000002</v>
      </c>
      <c r="G330" s="10" t="s">
        <v>1123</v>
      </c>
      <c r="I330" s="85">
        <v>0</v>
      </c>
      <c r="J330" s="10" t="s">
        <v>138</v>
      </c>
      <c r="K330" s="106"/>
    </row>
    <row r="331" spans="4:11" x14ac:dyDescent="0.25">
      <c r="D331" s="10" t="s">
        <v>1124</v>
      </c>
      <c r="E331" s="86">
        <v>54.159101999999997</v>
      </c>
      <c r="F331" s="87">
        <v>-1.1622385</v>
      </c>
      <c r="G331" s="10" t="s">
        <v>1125</v>
      </c>
      <c r="I331" s="85">
        <v>0.8</v>
      </c>
      <c r="J331" s="10" t="s">
        <v>138</v>
      </c>
      <c r="K331" s="106"/>
    </row>
    <row r="332" spans="4:11" x14ac:dyDescent="0.25">
      <c r="D332" s="10" t="s">
        <v>1126</v>
      </c>
      <c r="E332" s="86">
        <v>54.331704000000002</v>
      </c>
      <c r="F332" s="87">
        <v>-1.3076261</v>
      </c>
      <c r="G332" s="10" t="s">
        <v>1127</v>
      </c>
      <c r="I332" s="85">
        <v>0.8</v>
      </c>
      <c r="J332" s="10" t="s">
        <v>138</v>
      </c>
      <c r="K332" s="106"/>
    </row>
    <row r="333" spans="4:11" x14ac:dyDescent="0.25">
      <c r="D333" s="10" t="s">
        <v>1128</v>
      </c>
      <c r="E333" s="86">
        <v>53.698096999999997</v>
      </c>
      <c r="F333" s="87">
        <v>-1.8909278</v>
      </c>
      <c r="G333" s="10" t="s">
        <v>1129</v>
      </c>
      <c r="I333" s="85">
        <v>0</v>
      </c>
      <c r="J333" s="10" t="s">
        <v>490</v>
      </c>
      <c r="K333" s="106"/>
    </row>
    <row r="334" spans="4:11" x14ac:dyDescent="0.25">
      <c r="D334" s="10" t="s">
        <v>1130</v>
      </c>
      <c r="E334" s="86">
        <v>53.828475674099998</v>
      </c>
      <c r="F334" s="87">
        <v>-2.0152015320999999</v>
      </c>
      <c r="G334" s="10" t="s">
        <v>1131</v>
      </c>
      <c r="I334" s="85">
        <v>0</v>
      </c>
      <c r="J334" s="10" t="s">
        <v>490</v>
      </c>
      <c r="K334" s="106"/>
    </row>
    <row r="335" spans="4:11" x14ac:dyDescent="0.25">
      <c r="D335" s="10" t="s">
        <v>1132</v>
      </c>
      <c r="E335" s="86">
        <v>54.311211</v>
      </c>
      <c r="F335" s="87">
        <v>-1.8758219</v>
      </c>
      <c r="G335" s="10" t="s">
        <v>1133</v>
      </c>
      <c r="I335" s="85">
        <v>0.8</v>
      </c>
      <c r="J335" s="10" t="s">
        <v>138</v>
      </c>
      <c r="K335" s="106"/>
    </row>
    <row r="336" spans="4:11" x14ac:dyDescent="0.25">
      <c r="D336" s="10" t="s">
        <v>1134</v>
      </c>
      <c r="E336" s="86">
        <v>53.564399000000002</v>
      </c>
      <c r="F336" s="87">
        <v>-1.6773773000000001</v>
      </c>
      <c r="G336" s="10" t="s">
        <v>1135</v>
      </c>
      <c r="I336" s="85">
        <v>0</v>
      </c>
      <c r="J336" s="10" t="s">
        <v>138</v>
      </c>
      <c r="K336" s="106"/>
    </row>
    <row r="337" spans="4:11" x14ac:dyDescent="0.25">
      <c r="D337" s="10" t="s">
        <v>1136</v>
      </c>
      <c r="E337" s="86">
        <v>54.170535999999998</v>
      </c>
      <c r="F337" s="87">
        <v>-1.4285600000000001</v>
      </c>
      <c r="G337" s="10" t="s">
        <v>1137</v>
      </c>
      <c r="I337" s="85">
        <v>4.7</v>
      </c>
      <c r="J337" s="10" t="s">
        <v>138</v>
      </c>
      <c r="K337" s="106"/>
    </row>
    <row r="338" spans="4:11" x14ac:dyDescent="0.25">
      <c r="D338" s="10" t="s">
        <v>1138</v>
      </c>
      <c r="E338" s="86">
        <v>54.12885</v>
      </c>
      <c r="F338" s="87">
        <v>-1.2425465</v>
      </c>
      <c r="G338" s="10" t="s">
        <v>1139</v>
      </c>
      <c r="I338" s="85">
        <v>8.3000000000000007</v>
      </c>
      <c r="J338" s="10" t="s">
        <v>96</v>
      </c>
      <c r="K338" s="106"/>
    </row>
    <row r="339" spans="4:11" x14ac:dyDescent="0.25">
      <c r="D339" s="10" t="s">
        <v>1140</v>
      </c>
      <c r="E339" s="86">
        <v>53.452772000000003</v>
      </c>
      <c r="F339" s="87">
        <v>-1.2707531000000001</v>
      </c>
      <c r="G339" s="10" t="s">
        <v>1141</v>
      </c>
      <c r="I339" s="85">
        <v>1.5</v>
      </c>
      <c r="J339" s="10" t="s">
        <v>138</v>
      </c>
      <c r="K339" s="106"/>
    </row>
    <row r="340" spans="4:11" x14ac:dyDescent="0.25">
      <c r="D340" s="10" t="s">
        <v>1142</v>
      </c>
      <c r="E340" s="86">
        <v>54.402115999999999</v>
      </c>
      <c r="F340" s="87">
        <v>-0.4885446</v>
      </c>
      <c r="G340" s="10" t="s">
        <v>1143</v>
      </c>
      <c r="I340" s="85">
        <v>5.9</v>
      </c>
      <c r="J340" s="10" t="s">
        <v>138</v>
      </c>
      <c r="K340" s="106"/>
    </row>
    <row r="341" spans="4:11" x14ac:dyDescent="0.25">
      <c r="D341" s="10" t="s">
        <v>1144</v>
      </c>
      <c r="E341" s="86">
        <v>54.467315999999997</v>
      </c>
      <c r="F341" s="87">
        <v>-1.7805887</v>
      </c>
      <c r="G341" s="10" t="s">
        <v>1145</v>
      </c>
      <c r="I341" s="85">
        <v>1.7</v>
      </c>
      <c r="J341" s="10" t="s">
        <v>138</v>
      </c>
      <c r="K341" s="106"/>
    </row>
    <row r="342" spans="4:11" x14ac:dyDescent="0.25">
      <c r="D342" s="10" t="s">
        <v>1146</v>
      </c>
      <c r="E342" s="86">
        <v>53.702418999999999</v>
      </c>
      <c r="F342" s="87">
        <v>-0.96141224999999997</v>
      </c>
      <c r="G342" s="10" t="s">
        <v>1147</v>
      </c>
      <c r="I342" s="85">
        <v>4.8</v>
      </c>
      <c r="J342" s="10" t="s">
        <v>138</v>
      </c>
      <c r="K342" s="106"/>
    </row>
    <row r="343" spans="4:11" x14ac:dyDescent="0.25">
      <c r="D343" s="10" t="s">
        <v>1148</v>
      </c>
      <c r="E343" s="86">
        <v>53.680202999999999</v>
      </c>
      <c r="F343" s="87">
        <v>-0.93921829000000001</v>
      </c>
      <c r="G343" s="10" t="s">
        <v>1149</v>
      </c>
      <c r="I343" s="85">
        <v>9</v>
      </c>
      <c r="J343" s="10" t="s">
        <v>138</v>
      </c>
      <c r="K343" s="106"/>
    </row>
    <row r="344" spans="4:11" x14ac:dyDescent="0.25">
      <c r="D344" s="10" t="s">
        <v>1150</v>
      </c>
      <c r="E344" s="86">
        <v>53.367213999999997</v>
      </c>
      <c r="F344" s="87">
        <v>-1.5988119999999999</v>
      </c>
      <c r="G344" s="10" t="s">
        <v>1151</v>
      </c>
      <c r="I344" s="85">
        <v>0</v>
      </c>
      <c r="J344" s="10" t="s">
        <v>138</v>
      </c>
      <c r="K344" s="106"/>
    </row>
    <row r="345" spans="4:11" x14ac:dyDescent="0.25">
      <c r="D345" s="10" t="s">
        <v>1152</v>
      </c>
      <c r="E345" s="86">
        <v>54.386715000000002</v>
      </c>
      <c r="F345" s="87">
        <v>-1.9377264999999999</v>
      </c>
      <c r="G345" s="10" t="s">
        <v>1153</v>
      </c>
      <c r="I345" s="85">
        <v>10.4</v>
      </c>
      <c r="J345" s="10" t="s">
        <v>138</v>
      </c>
      <c r="K345" s="106"/>
    </row>
    <row r="346" spans="4:11" x14ac:dyDescent="0.25">
      <c r="D346" s="10" t="s">
        <v>1154</v>
      </c>
      <c r="E346" s="86">
        <v>54.163065000000003</v>
      </c>
      <c r="F346" s="87">
        <v>-0.26389985999999999</v>
      </c>
      <c r="G346" s="10" t="s">
        <v>1155</v>
      </c>
      <c r="I346" s="85">
        <v>5.4</v>
      </c>
      <c r="J346" s="10" t="s">
        <v>138</v>
      </c>
      <c r="K346" s="106"/>
    </row>
    <row r="347" spans="4:11" x14ac:dyDescent="0.25">
      <c r="D347" s="10" t="s">
        <v>1156</v>
      </c>
      <c r="E347" s="86">
        <v>54.161315999999999</v>
      </c>
      <c r="F347" s="87">
        <v>-0.70399067000000004</v>
      </c>
      <c r="G347" s="10" t="s">
        <v>1157</v>
      </c>
      <c r="I347" s="85">
        <v>16.8</v>
      </c>
      <c r="J347" s="10" t="s">
        <v>138</v>
      </c>
      <c r="K347" s="106"/>
    </row>
    <row r="348" spans="4:11" x14ac:dyDescent="0.25">
      <c r="D348" s="10" t="s">
        <v>1158</v>
      </c>
      <c r="E348" s="86">
        <v>53.378255000000003</v>
      </c>
      <c r="F348" s="87">
        <v>-1.5712294</v>
      </c>
      <c r="G348" s="10" t="s">
        <v>1159</v>
      </c>
      <c r="I348" s="85">
        <v>0.5</v>
      </c>
      <c r="J348" s="10" t="s">
        <v>138</v>
      </c>
      <c r="K348" s="106"/>
    </row>
    <row r="349" spans="4:11" x14ac:dyDescent="0.25">
      <c r="D349" s="10" t="s">
        <v>1160</v>
      </c>
      <c r="E349" s="86">
        <v>53.746504000000002</v>
      </c>
      <c r="F349" s="87">
        <v>-4.3172766000000001E-2</v>
      </c>
      <c r="G349" s="10" t="s">
        <v>1161</v>
      </c>
      <c r="I349" s="85">
        <v>16.600000000000001</v>
      </c>
      <c r="J349" s="10" t="s">
        <v>138</v>
      </c>
      <c r="K349" s="106"/>
    </row>
    <row r="350" spans="4:11" x14ac:dyDescent="0.25">
      <c r="D350" s="10" t="s">
        <v>1162</v>
      </c>
      <c r="E350" s="86">
        <v>54.349998999999997</v>
      </c>
      <c r="F350" s="87">
        <v>-0.88071929000000004</v>
      </c>
      <c r="G350" s="10" t="s">
        <v>1163</v>
      </c>
      <c r="I350" s="85">
        <v>2.5</v>
      </c>
      <c r="J350" s="10" t="s">
        <v>138</v>
      </c>
      <c r="K350" s="106"/>
    </row>
    <row r="351" spans="4:11" x14ac:dyDescent="0.25">
      <c r="D351" s="10" t="s">
        <v>1164</v>
      </c>
      <c r="E351" s="86">
        <v>54.366331000000002</v>
      </c>
      <c r="F351" s="87">
        <v>-0.90350112999999999</v>
      </c>
      <c r="G351" s="10" t="s">
        <v>1165</v>
      </c>
      <c r="I351" s="85">
        <v>1.4</v>
      </c>
      <c r="J351" s="10" t="s">
        <v>138</v>
      </c>
      <c r="K351" s="106"/>
    </row>
    <row r="352" spans="4:11" x14ac:dyDescent="0.25">
      <c r="D352" s="10" t="s">
        <v>1166</v>
      </c>
      <c r="E352" s="86">
        <v>54.090395999999998</v>
      </c>
      <c r="F352" s="87">
        <v>-0.32380059999999999</v>
      </c>
      <c r="G352" s="10" t="s">
        <v>1167</v>
      </c>
      <c r="I352" s="85">
        <v>2.1</v>
      </c>
      <c r="J352" s="10" t="s">
        <v>138</v>
      </c>
      <c r="K352" s="106"/>
    </row>
    <row r="353" spans="4:11" x14ac:dyDescent="0.25">
      <c r="D353" s="10" t="s">
        <v>1168</v>
      </c>
      <c r="E353" s="86">
        <v>53.963101999999999</v>
      </c>
      <c r="F353" s="87">
        <v>-1.1829997999999999</v>
      </c>
      <c r="G353" s="10" t="s">
        <v>1169</v>
      </c>
      <c r="I353" s="85">
        <v>14.6</v>
      </c>
      <c r="J353" s="10" t="s">
        <v>138</v>
      </c>
      <c r="K353" s="106"/>
    </row>
    <row r="354" spans="4:11" x14ac:dyDescent="0.25">
      <c r="D354" s="10" t="s">
        <v>1170</v>
      </c>
      <c r="E354" s="86">
        <v>54.039624000000003</v>
      </c>
      <c r="F354" s="87">
        <v>-0.37260595000000002</v>
      </c>
      <c r="G354" s="10" t="s">
        <v>1171</v>
      </c>
      <c r="I354" s="85">
        <v>0.8</v>
      </c>
      <c r="J354" s="10" t="s">
        <v>138</v>
      </c>
      <c r="K354" s="106"/>
    </row>
    <row r="355" spans="4:11" x14ac:dyDescent="0.25">
      <c r="D355" s="10" t="s">
        <v>1172</v>
      </c>
      <c r="E355" s="86">
        <v>53.844149000000002</v>
      </c>
      <c r="F355" s="87">
        <v>-1.1665006</v>
      </c>
      <c r="G355" s="10" t="s">
        <v>1173</v>
      </c>
      <c r="I355" s="85">
        <v>0</v>
      </c>
      <c r="J355" s="10" t="s">
        <v>138</v>
      </c>
      <c r="K355" s="106"/>
    </row>
    <row r="356" spans="4:11" x14ac:dyDescent="0.25">
      <c r="D356" s="10" t="s">
        <v>1174</v>
      </c>
      <c r="E356" s="86">
        <v>54.013756999999998</v>
      </c>
      <c r="F356" s="87">
        <v>-0.94599906</v>
      </c>
      <c r="G356" s="10" t="s">
        <v>1175</v>
      </c>
      <c r="I356" s="85">
        <v>1.9</v>
      </c>
      <c r="J356" s="10" t="s">
        <v>138</v>
      </c>
      <c r="K356" s="106"/>
    </row>
    <row r="357" spans="4:11" x14ac:dyDescent="0.25">
      <c r="D357" s="10" t="s">
        <v>1176</v>
      </c>
      <c r="E357" s="86">
        <v>53.613968</v>
      </c>
      <c r="F357" s="87">
        <v>-1.8293965999999999</v>
      </c>
      <c r="G357" s="10" t="s">
        <v>1177</v>
      </c>
      <c r="I357" s="85">
        <v>0.3</v>
      </c>
      <c r="J357" s="10" t="s">
        <v>138</v>
      </c>
      <c r="K357" s="106"/>
    </row>
    <row r="358" spans="4:11" x14ac:dyDescent="0.25">
      <c r="D358" s="10" t="s">
        <v>1178</v>
      </c>
      <c r="E358" s="86">
        <v>54.106498000000002</v>
      </c>
      <c r="F358" s="87">
        <v>-1.6159863999999999</v>
      </c>
      <c r="G358" s="10" t="s">
        <v>1179</v>
      </c>
      <c r="I358" s="85">
        <v>1.4</v>
      </c>
      <c r="J358" s="10" t="s">
        <v>138</v>
      </c>
      <c r="K358" s="106"/>
    </row>
    <row r="359" spans="4:11" x14ac:dyDescent="0.25">
      <c r="D359" s="10" t="s">
        <v>1180</v>
      </c>
      <c r="E359" s="86">
        <v>53.648479999999999</v>
      </c>
      <c r="F359" s="87">
        <v>-1.921478</v>
      </c>
      <c r="G359" s="10" t="s">
        <v>1181</v>
      </c>
      <c r="I359" s="85">
        <v>0.4</v>
      </c>
      <c r="J359" s="10" t="s">
        <v>138</v>
      </c>
      <c r="K359" s="106"/>
    </row>
    <row r="360" spans="4:11" x14ac:dyDescent="0.25">
      <c r="D360" s="10" t="s">
        <v>1182</v>
      </c>
      <c r="E360" s="86">
        <v>53.537519000000003</v>
      </c>
      <c r="F360" s="87">
        <v>-1.6438737999999999</v>
      </c>
      <c r="G360" s="10" t="s">
        <v>1183</v>
      </c>
      <c r="I360" s="85">
        <v>1.9</v>
      </c>
      <c r="J360" s="10" t="s">
        <v>138</v>
      </c>
      <c r="K360" s="106"/>
    </row>
    <row r="361" spans="4:11" x14ac:dyDescent="0.25">
      <c r="D361" s="10" t="s">
        <v>1184</v>
      </c>
      <c r="E361" s="86">
        <v>54.027456000000001</v>
      </c>
      <c r="F361" s="87">
        <v>-0.88623719000000001</v>
      </c>
      <c r="G361" s="10" t="s">
        <v>1185</v>
      </c>
      <c r="I361" s="85">
        <v>0</v>
      </c>
      <c r="J361" s="10" t="s">
        <v>138</v>
      </c>
      <c r="K361" s="106"/>
    </row>
    <row r="362" spans="4:11" x14ac:dyDescent="0.25">
      <c r="D362" s="10" t="s">
        <v>1186</v>
      </c>
      <c r="E362" s="86">
        <v>54.328952999999998</v>
      </c>
      <c r="F362" s="87">
        <v>-1.5294382</v>
      </c>
      <c r="G362" s="10" t="s">
        <v>1187</v>
      </c>
      <c r="I362" s="85">
        <v>5.4</v>
      </c>
      <c r="J362" s="10" t="s">
        <v>138</v>
      </c>
      <c r="K362" s="106"/>
    </row>
    <row r="363" spans="4:11" x14ac:dyDescent="0.25">
      <c r="D363" s="10" t="s">
        <v>1188</v>
      </c>
      <c r="E363" s="86">
        <v>53.624181</v>
      </c>
      <c r="F363" s="87">
        <v>-1.4995556999999999</v>
      </c>
      <c r="G363" s="10" t="s">
        <v>1189</v>
      </c>
      <c r="I363" s="85">
        <v>0</v>
      </c>
      <c r="J363" s="10" t="s">
        <v>138</v>
      </c>
      <c r="K363" s="106"/>
    </row>
    <row r="364" spans="4:11" x14ac:dyDescent="0.25">
      <c r="D364" s="10" t="s">
        <v>1190</v>
      </c>
      <c r="E364" s="86">
        <v>54.314753000000003</v>
      </c>
      <c r="F364" s="87">
        <v>-2.1799955</v>
      </c>
      <c r="G364" s="10" t="s">
        <v>1191</v>
      </c>
      <c r="I364" s="85">
        <v>1</v>
      </c>
      <c r="J364" s="10" t="s">
        <v>138</v>
      </c>
      <c r="K364" s="106"/>
    </row>
    <row r="365" spans="4:11" x14ac:dyDescent="0.25">
      <c r="D365" s="10" t="s">
        <v>1192</v>
      </c>
      <c r="E365" s="86">
        <v>53.746583999999999</v>
      </c>
      <c r="F365" s="87">
        <v>-1.0183864</v>
      </c>
      <c r="G365" s="10" t="s">
        <v>1193</v>
      </c>
      <c r="I365" s="85">
        <v>5.0999999999999996</v>
      </c>
      <c r="J365" s="10" t="s">
        <v>138</v>
      </c>
      <c r="K365" s="106"/>
    </row>
    <row r="366" spans="4:11" x14ac:dyDescent="0.25">
      <c r="D366" s="10" t="s">
        <v>1194</v>
      </c>
      <c r="E366" s="86">
        <v>54.134101000000001</v>
      </c>
      <c r="F366" s="87">
        <v>-0.73364545999999997</v>
      </c>
      <c r="G366" s="10" t="s">
        <v>1195</v>
      </c>
      <c r="I366" s="85">
        <v>6.9</v>
      </c>
      <c r="J366" s="10" t="s">
        <v>138</v>
      </c>
      <c r="K366" s="106"/>
    </row>
    <row r="367" spans="4:11" x14ac:dyDescent="0.25">
      <c r="D367" s="10" t="s">
        <v>1196</v>
      </c>
      <c r="E367" s="86">
        <v>54.056800000000003</v>
      </c>
      <c r="F367" s="87">
        <v>-1.6060722000000001</v>
      </c>
      <c r="G367" s="10" t="s">
        <v>1197</v>
      </c>
      <c r="I367" s="85">
        <v>9.1999999999999993</v>
      </c>
      <c r="J367" s="10" t="s">
        <v>138</v>
      </c>
      <c r="K367" s="106"/>
    </row>
    <row r="368" spans="4:11" x14ac:dyDescent="0.25">
      <c r="D368" s="10" t="s">
        <v>1198</v>
      </c>
      <c r="E368" s="86">
        <v>53.820889000000001</v>
      </c>
      <c r="F368" s="87">
        <v>-1.7984518</v>
      </c>
      <c r="G368" s="10" t="s">
        <v>1199</v>
      </c>
      <c r="I368" s="85">
        <v>0.4</v>
      </c>
      <c r="J368" s="10" t="s">
        <v>138</v>
      </c>
      <c r="K368" s="106"/>
    </row>
    <row r="369" spans="4:11" x14ac:dyDescent="0.25">
      <c r="D369" s="10" t="s">
        <v>1200</v>
      </c>
      <c r="E369" s="86">
        <v>54.185639999999999</v>
      </c>
      <c r="F369" s="87">
        <v>-0.53623531999999996</v>
      </c>
      <c r="G369" s="10" t="s">
        <v>1201</v>
      </c>
      <c r="I369" s="85">
        <v>34.299999999999997</v>
      </c>
      <c r="J369" s="10" t="s">
        <v>138</v>
      </c>
      <c r="K369" s="106"/>
    </row>
    <row r="370" spans="4:11" x14ac:dyDescent="0.25">
      <c r="D370" s="10" t="s">
        <v>1202</v>
      </c>
      <c r="E370" s="86">
        <v>54.082633999999999</v>
      </c>
      <c r="F370" s="87">
        <v>-1.0172772000000001</v>
      </c>
      <c r="G370" s="10" t="s">
        <v>1203</v>
      </c>
      <c r="I370" s="85">
        <v>18.899999999999999</v>
      </c>
      <c r="J370" s="94" t="s">
        <v>170</v>
      </c>
      <c r="K370" s="106"/>
    </row>
    <row r="371" spans="4:11" x14ac:dyDescent="0.25">
      <c r="D371" s="10" t="s">
        <v>1204</v>
      </c>
      <c r="E371" s="86">
        <v>54.017446999999997</v>
      </c>
      <c r="F371" s="87">
        <v>-1.1497328</v>
      </c>
      <c r="G371" s="10" t="s">
        <v>1205</v>
      </c>
      <c r="I371" s="85">
        <v>8.4</v>
      </c>
      <c r="J371" s="10" t="s">
        <v>138</v>
      </c>
      <c r="K371" s="106"/>
    </row>
    <row r="372" spans="4:11" x14ac:dyDescent="0.25">
      <c r="D372" s="10" t="s">
        <v>1206</v>
      </c>
      <c r="E372" s="86">
        <v>54.234025000000003</v>
      </c>
      <c r="F372" s="87">
        <v>-1.4680781000000001</v>
      </c>
      <c r="G372" s="10" t="s">
        <v>1207</v>
      </c>
      <c r="I372" s="85">
        <v>9.1</v>
      </c>
      <c r="J372" s="10" t="s">
        <v>138</v>
      </c>
      <c r="K372" s="106"/>
    </row>
    <row r="373" spans="4:11" x14ac:dyDescent="0.25">
      <c r="D373" s="10" t="s">
        <v>1208</v>
      </c>
      <c r="E373" s="86">
        <v>54.257444</v>
      </c>
      <c r="F373" s="87">
        <v>-0.86161279000000002</v>
      </c>
      <c r="G373" s="10" t="s">
        <v>1209</v>
      </c>
      <c r="I373" s="85">
        <v>3.2</v>
      </c>
      <c r="J373" s="10" t="s">
        <v>138</v>
      </c>
      <c r="K373" s="106"/>
    </row>
    <row r="374" spans="4:11" x14ac:dyDescent="0.25">
      <c r="D374" s="10" t="s">
        <v>1210</v>
      </c>
      <c r="E374" s="86">
        <v>53.650700000000001</v>
      </c>
      <c r="F374" s="87">
        <v>7.4348220000000007E-2</v>
      </c>
      <c r="G374" s="10" t="s">
        <v>1211</v>
      </c>
      <c r="I374" s="85">
        <v>0.6</v>
      </c>
      <c r="J374" s="10" t="s">
        <v>138</v>
      </c>
      <c r="K374" s="106"/>
    </row>
    <row r="375" spans="4:11" x14ac:dyDescent="0.25">
      <c r="D375" s="10" t="s">
        <v>1212</v>
      </c>
      <c r="E375" s="86">
        <v>54.111161000000003</v>
      </c>
      <c r="F375" s="87">
        <v>-1.4548905000000001</v>
      </c>
      <c r="G375" s="10" t="s">
        <v>1213</v>
      </c>
      <c r="I375" s="85">
        <v>3.1</v>
      </c>
      <c r="J375" s="10" t="s">
        <v>138</v>
      </c>
      <c r="K375" s="106"/>
    </row>
    <row r="376" spans="4:11" x14ac:dyDescent="0.25">
      <c r="D376" s="10" t="s">
        <v>1214</v>
      </c>
      <c r="E376" s="86">
        <v>54.212522</v>
      </c>
      <c r="F376" s="87">
        <v>-1.4429772000000001</v>
      </c>
      <c r="G376" s="10" t="s">
        <v>1215</v>
      </c>
      <c r="I376" s="85">
        <v>0</v>
      </c>
      <c r="J376" s="10" t="s">
        <v>138</v>
      </c>
      <c r="K376" s="106"/>
    </row>
    <row r="377" spans="4:11" x14ac:dyDescent="0.25">
      <c r="D377" s="10" t="s">
        <v>1216</v>
      </c>
      <c r="E377" s="86">
        <v>54.074305000000003</v>
      </c>
      <c r="F377" s="87">
        <v>-0.57322914999999997</v>
      </c>
      <c r="G377" s="10" t="s">
        <v>1217</v>
      </c>
      <c r="I377" s="85">
        <v>1.6</v>
      </c>
      <c r="J377" s="10" t="s">
        <v>138</v>
      </c>
      <c r="K377" s="106"/>
    </row>
    <row r="378" spans="4:11" x14ac:dyDescent="0.25">
      <c r="D378" s="10" t="s">
        <v>1218</v>
      </c>
      <c r="E378" s="86">
        <v>54.169277999999998</v>
      </c>
      <c r="F378" s="87">
        <v>-0.92680874999999996</v>
      </c>
      <c r="G378" s="10" t="s">
        <v>1219</v>
      </c>
      <c r="I378" s="85">
        <v>10.1</v>
      </c>
      <c r="J378" s="10" t="s">
        <v>138</v>
      </c>
      <c r="K378" s="106"/>
    </row>
    <row r="379" spans="4:11" x14ac:dyDescent="0.25">
      <c r="D379" s="10" t="s">
        <v>1220</v>
      </c>
      <c r="E379" s="86">
        <v>54.253359000000003</v>
      </c>
      <c r="F379" s="87">
        <v>-1.5826684</v>
      </c>
      <c r="G379" s="10" t="s">
        <v>1221</v>
      </c>
      <c r="I379" s="85">
        <v>4.0999999999999996</v>
      </c>
      <c r="J379" s="10" t="s">
        <v>138</v>
      </c>
      <c r="K379" s="106"/>
    </row>
    <row r="380" spans="4:11" x14ac:dyDescent="0.25">
      <c r="D380" s="10" t="s">
        <v>1222</v>
      </c>
      <c r="E380" s="86">
        <v>53.892313000000001</v>
      </c>
      <c r="F380" s="87">
        <v>-0.53431549</v>
      </c>
      <c r="G380" s="10" t="s">
        <v>1223</v>
      </c>
      <c r="I380" s="85">
        <v>4.0999999999999996</v>
      </c>
      <c r="J380" s="10" t="s">
        <v>138</v>
      </c>
      <c r="K380" s="106"/>
    </row>
    <row r="381" spans="4:11" x14ac:dyDescent="0.25">
      <c r="D381" s="10" t="s">
        <v>1224</v>
      </c>
      <c r="E381" s="86">
        <v>54.293218000000003</v>
      </c>
      <c r="F381" s="87">
        <v>-1.795971</v>
      </c>
      <c r="G381" s="10" t="s">
        <v>1225</v>
      </c>
      <c r="I381" s="85">
        <v>2.8</v>
      </c>
      <c r="J381" s="10" t="s">
        <v>138</v>
      </c>
      <c r="K381" s="106"/>
    </row>
    <row r="382" spans="4:11" x14ac:dyDescent="0.25">
      <c r="D382" s="10" t="s">
        <v>1226</v>
      </c>
      <c r="E382" s="86">
        <v>53.676657200199998</v>
      </c>
      <c r="F382" s="87">
        <v>-1.7337279962000001</v>
      </c>
      <c r="G382" s="10" t="s">
        <v>1227</v>
      </c>
      <c r="I382" s="85">
        <v>0.2</v>
      </c>
      <c r="J382" s="10" t="s">
        <v>490</v>
      </c>
      <c r="K382" s="106"/>
    </row>
    <row r="383" spans="4:11" x14ac:dyDescent="0.25">
      <c r="D383" s="10" t="s">
        <v>1228</v>
      </c>
      <c r="E383" s="86">
        <v>54.223537</v>
      </c>
      <c r="F383" s="87">
        <v>-1.0544887999999999</v>
      </c>
      <c r="G383" s="10" t="s">
        <v>1229</v>
      </c>
      <c r="I383" s="85">
        <v>1.9</v>
      </c>
      <c r="J383" s="10" t="s">
        <v>138</v>
      </c>
      <c r="K383" s="106"/>
    </row>
    <row r="384" spans="4:11" x14ac:dyDescent="0.25">
      <c r="D384" s="10" t="s">
        <v>1230</v>
      </c>
      <c r="E384" s="86">
        <v>53.182524000000001</v>
      </c>
      <c r="F384" s="87">
        <v>-1.3247993</v>
      </c>
      <c r="G384" s="10" t="s">
        <v>1231</v>
      </c>
      <c r="I384" s="85">
        <v>1.1000000000000001</v>
      </c>
      <c r="J384" s="10" t="s">
        <v>76</v>
      </c>
      <c r="K384" s="106"/>
    </row>
    <row r="385" spans="4:11" x14ac:dyDescent="0.25">
      <c r="D385" s="10" t="s">
        <v>1232</v>
      </c>
      <c r="E385" s="86">
        <v>53.666848999999999</v>
      </c>
      <c r="F385" s="87">
        <v>-1.2218551</v>
      </c>
      <c r="G385" s="10" t="s">
        <v>1233</v>
      </c>
      <c r="I385" s="85">
        <v>28.3</v>
      </c>
      <c r="J385" s="10" t="s">
        <v>138</v>
      </c>
      <c r="K385" s="106"/>
    </row>
    <row r="386" spans="4:11" x14ac:dyDescent="0.25">
      <c r="D386" s="10" t="s">
        <v>1234</v>
      </c>
      <c r="E386" s="86">
        <v>54.168576999999999</v>
      </c>
      <c r="F386" s="87">
        <v>-2.0763362999999999</v>
      </c>
      <c r="G386" s="10" t="s">
        <v>1235</v>
      </c>
      <c r="I386" s="85">
        <v>0</v>
      </c>
      <c r="J386" s="10" t="s">
        <v>138</v>
      </c>
      <c r="K386" s="106"/>
    </row>
    <row r="387" spans="4:11" x14ac:dyDescent="0.25">
      <c r="D387" s="10" t="s">
        <v>1236</v>
      </c>
      <c r="E387" s="86">
        <v>53.29083</v>
      </c>
      <c r="F387" s="87">
        <v>-1.3133273999999999</v>
      </c>
      <c r="G387" s="10" t="s">
        <v>1237</v>
      </c>
      <c r="I387" s="85">
        <v>0.7</v>
      </c>
      <c r="J387" s="10" t="s">
        <v>138</v>
      </c>
      <c r="K387" s="106"/>
    </row>
    <row r="388" spans="4:11" x14ac:dyDescent="0.25">
      <c r="D388" s="10" t="s">
        <v>1238</v>
      </c>
      <c r="E388" s="86">
        <v>54.135081</v>
      </c>
      <c r="F388" s="87">
        <v>-1.0673402000000001</v>
      </c>
      <c r="G388" s="10" t="s">
        <v>1239</v>
      </c>
      <c r="I388" s="85">
        <v>0.1</v>
      </c>
      <c r="J388" s="10" t="s">
        <v>138</v>
      </c>
      <c r="K388" s="106"/>
    </row>
    <row r="389" spans="4:11" x14ac:dyDescent="0.25">
      <c r="D389" s="10" t="s">
        <v>1240</v>
      </c>
      <c r="E389" s="86">
        <v>54.101962</v>
      </c>
      <c r="F389" s="87">
        <v>-1.0958558</v>
      </c>
      <c r="G389" s="10" t="s">
        <v>1241</v>
      </c>
      <c r="I389" s="85">
        <v>13.7</v>
      </c>
      <c r="J389" s="94" t="s">
        <v>170</v>
      </c>
      <c r="K389" s="106"/>
    </row>
    <row r="390" spans="4:11" x14ac:dyDescent="0.25">
      <c r="D390" s="10" t="s">
        <v>1242</v>
      </c>
      <c r="E390" s="86">
        <v>53.968386000000002</v>
      </c>
      <c r="F390" s="87">
        <v>-2.0455119000000002</v>
      </c>
      <c r="G390" s="10" t="s">
        <v>1243</v>
      </c>
      <c r="I390" s="85">
        <v>4.9000000000000004</v>
      </c>
      <c r="J390" s="10" t="s">
        <v>138</v>
      </c>
      <c r="K390" s="106"/>
    </row>
    <row r="391" spans="4:11" x14ac:dyDescent="0.25">
      <c r="D391" s="10" t="s">
        <v>1244</v>
      </c>
      <c r="E391" s="86">
        <v>53.630744999999997</v>
      </c>
      <c r="F391" s="87">
        <v>-1.5901031000000001</v>
      </c>
      <c r="G391" s="10" t="s">
        <v>1245</v>
      </c>
      <c r="I391" s="85">
        <v>0.5</v>
      </c>
      <c r="J391" s="10" t="s">
        <v>138</v>
      </c>
      <c r="K391" s="106"/>
    </row>
    <row r="392" spans="4:11" x14ac:dyDescent="0.25">
      <c r="D392" s="10" t="s">
        <v>1246</v>
      </c>
      <c r="E392" s="86">
        <v>53.722454999999997</v>
      </c>
      <c r="F392" s="87">
        <v>-2.0557314</v>
      </c>
      <c r="G392" s="10" t="s">
        <v>1247</v>
      </c>
      <c r="I392" s="85">
        <v>0</v>
      </c>
      <c r="J392" s="10" t="s">
        <v>138</v>
      </c>
      <c r="K392" s="106"/>
    </row>
    <row r="393" spans="4:11" x14ac:dyDescent="0.25">
      <c r="D393" s="10" t="s">
        <v>1248</v>
      </c>
      <c r="E393" s="86">
        <v>54.127113999999999</v>
      </c>
      <c r="F393" s="87">
        <v>-1.5532721</v>
      </c>
      <c r="G393" s="10" t="s">
        <v>1249</v>
      </c>
      <c r="I393" s="85">
        <v>1.1000000000000001</v>
      </c>
      <c r="J393" s="10" t="s">
        <v>138</v>
      </c>
      <c r="K393" s="106"/>
    </row>
    <row r="394" spans="4:11" x14ac:dyDescent="0.25">
      <c r="D394" s="10" t="s">
        <v>1250</v>
      </c>
      <c r="E394" s="86">
        <v>54.052754999999998</v>
      </c>
      <c r="F394" s="87">
        <v>-1.1019802999999999</v>
      </c>
      <c r="G394" s="10" t="s">
        <v>1251</v>
      </c>
      <c r="I394" s="85">
        <v>35.299999999999997</v>
      </c>
      <c r="J394" s="94" t="s">
        <v>170</v>
      </c>
      <c r="K394" s="106"/>
    </row>
    <row r="395" spans="4:11" x14ac:dyDescent="0.25">
      <c r="D395" s="10" t="s">
        <v>1252</v>
      </c>
      <c r="E395" s="86">
        <v>54.233668999999999</v>
      </c>
      <c r="F395" s="87">
        <v>-1.2650376000000001</v>
      </c>
      <c r="G395" s="10" t="s">
        <v>1253</v>
      </c>
      <c r="I395" s="85">
        <v>1.2</v>
      </c>
      <c r="J395" s="10" t="s">
        <v>96</v>
      </c>
      <c r="K395" s="106"/>
    </row>
    <row r="396" spans="4:11" x14ac:dyDescent="0.25">
      <c r="D396" s="10" t="s">
        <v>1254</v>
      </c>
      <c r="E396" s="86">
        <v>53.804799000000003</v>
      </c>
      <c r="F396" s="87">
        <v>-0.27487922999999997</v>
      </c>
      <c r="G396" s="10" t="s">
        <v>1255</v>
      </c>
      <c r="I396" s="85">
        <v>0.1</v>
      </c>
      <c r="J396" s="10" t="s">
        <v>138</v>
      </c>
      <c r="K396" s="106"/>
    </row>
    <row r="397" spans="4:11" x14ac:dyDescent="0.25">
      <c r="D397" s="10" t="s">
        <v>1256</v>
      </c>
      <c r="E397" s="86">
        <v>54.301636999999999</v>
      </c>
      <c r="F397" s="87">
        <v>-1.9286806000000001</v>
      </c>
      <c r="G397" s="10" t="s">
        <v>1257</v>
      </c>
      <c r="I397" s="85">
        <v>3.1</v>
      </c>
      <c r="J397" s="10" t="s">
        <v>138</v>
      </c>
      <c r="K397" s="106"/>
    </row>
    <row r="398" spans="4:11" x14ac:dyDescent="0.25">
      <c r="D398" s="10" t="s">
        <v>1258</v>
      </c>
      <c r="E398" s="86">
        <v>53.979754999999997</v>
      </c>
      <c r="F398" s="87">
        <v>-1.7168733</v>
      </c>
      <c r="G398" s="10" t="s">
        <v>1259</v>
      </c>
      <c r="I398" s="85">
        <v>0</v>
      </c>
      <c r="J398" s="10" t="s">
        <v>490</v>
      </c>
      <c r="K398" s="106"/>
    </row>
    <row r="399" spans="4:11" x14ac:dyDescent="0.25">
      <c r="D399" s="10" t="s">
        <v>1260</v>
      </c>
      <c r="E399" s="86">
        <v>54.213577999999998</v>
      </c>
      <c r="F399" s="87">
        <v>-1.6719752000000001</v>
      </c>
      <c r="G399" s="10" t="s">
        <v>1261</v>
      </c>
      <c r="I399" s="85">
        <v>3.8</v>
      </c>
      <c r="J399" s="10" t="s">
        <v>138</v>
      </c>
      <c r="K399" s="106"/>
    </row>
    <row r="400" spans="4:11" x14ac:dyDescent="0.25">
      <c r="D400" s="10" t="s">
        <v>1262</v>
      </c>
      <c r="E400" s="86">
        <v>53.501888999999998</v>
      </c>
      <c r="F400" s="87">
        <v>-1.4858750999999999</v>
      </c>
      <c r="G400" s="10" t="s">
        <v>1263</v>
      </c>
      <c r="I400" s="85">
        <v>34.799999999999997</v>
      </c>
      <c r="J400" s="10" t="s">
        <v>138</v>
      </c>
      <c r="K400" s="106"/>
    </row>
    <row r="401" spans="4:11" x14ac:dyDescent="0.25">
      <c r="D401" s="10" t="s">
        <v>1264</v>
      </c>
      <c r="E401" s="86">
        <v>53.204666000000003</v>
      </c>
      <c r="F401" s="87">
        <v>-1.3693960000000001</v>
      </c>
      <c r="G401" s="10" t="s">
        <v>1265</v>
      </c>
      <c r="I401" s="85">
        <v>3.2</v>
      </c>
      <c r="J401" s="10" t="s">
        <v>138</v>
      </c>
      <c r="K401" s="106"/>
    </row>
    <row r="402" spans="4:11" x14ac:dyDescent="0.25">
      <c r="D402" s="10" t="s">
        <v>1266</v>
      </c>
      <c r="E402" s="86">
        <v>54.129640000000002</v>
      </c>
      <c r="F402" s="87">
        <v>-0.96361304000000003</v>
      </c>
      <c r="G402" s="10" t="s">
        <v>1267</v>
      </c>
      <c r="I402" s="85">
        <v>5</v>
      </c>
      <c r="J402" s="10" t="s">
        <v>138</v>
      </c>
      <c r="K402" s="106"/>
    </row>
    <row r="403" spans="4:11" x14ac:dyDescent="0.25">
      <c r="D403" s="10" t="s">
        <v>1268</v>
      </c>
      <c r="E403" s="86">
        <v>54.350991</v>
      </c>
      <c r="F403" s="87">
        <v>-1.3124407</v>
      </c>
      <c r="G403" s="10" t="s">
        <v>1269</v>
      </c>
      <c r="I403" s="85">
        <v>0.4</v>
      </c>
      <c r="J403" s="10" t="s">
        <v>138</v>
      </c>
      <c r="K403" s="106"/>
    </row>
    <row r="404" spans="4:11" x14ac:dyDescent="0.25">
      <c r="D404" s="10" t="s">
        <v>1270</v>
      </c>
      <c r="E404" s="86">
        <v>54.203333999999998</v>
      </c>
      <c r="F404" s="87">
        <v>-1.2707269000000001</v>
      </c>
      <c r="G404" s="10" t="s">
        <v>1271</v>
      </c>
      <c r="I404" s="85">
        <v>4.2</v>
      </c>
      <c r="J404" s="10" t="s">
        <v>490</v>
      </c>
      <c r="K404" s="106"/>
    </row>
    <row r="405" spans="4:11" x14ac:dyDescent="0.25">
      <c r="D405" s="10" t="s">
        <v>1272</v>
      </c>
      <c r="E405" s="86">
        <v>54.268439999999998</v>
      </c>
      <c r="F405" s="87">
        <v>-1.6665498999999999</v>
      </c>
      <c r="G405" s="10" t="s">
        <v>1273</v>
      </c>
      <c r="I405" s="85">
        <v>0</v>
      </c>
      <c r="J405" s="10" t="s">
        <v>490</v>
      </c>
      <c r="K405" s="106"/>
    </row>
    <row r="406" spans="4:11" x14ac:dyDescent="0.25">
      <c r="D406" s="10" t="s">
        <v>1274</v>
      </c>
      <c r="E406" s="86">
        <v>54.096327000000002</v>
      </c>
      <c r="F406" s="87">
        <v>-1.2765953999999999</v>
      </c>
      <c r="G406" s="10" t="s">
        <v>1275</v>
      </c>
      <c r="I406" s="85">
        <v>2.9</v>
      </c>
      <c r="J406" s="10" t="s">
        <v>138</v>
      </c>
      <c r="K406" s="106"/>
    </row>
    <row r="407" spans="4:11" x14ac:dyDescent="0.25">
      <c r="D407" s="10" t="s">
        <v>1276</v>
      </c>
      <c r="E407" s="86">
        <v>54.276322999999998</v>
      </c>
      <c r="F407" s="87">
        <v>-1.9958346</v>
      </c>
      <c r="G407" s="10" t="s">
        <v>1277</v>
      </c>
      <c r="I407" s="85">
        <v>1.9</v>
      </c>
      <c r="J407" s="10" t="s">
        <v>138</v>
      </c>
      <c r="K407" s="106"/>
    </row>
    <row r="408" spans="4:11" x14ac:dyDescent="0.25">
      <c r="D408" s="10" t="s">
        <v>1278</v>
      </c>
      <c r="E408" s="86">
        <v>53.868048999999999</v>
      </c>
      <c r="F408" s="87">
        <v>-0.95101838999999999</v>
      </c>
      <c r="G408" s="10" t="s">
        <v>1279</v>
      </c>
      <c r="I408" s="85">
        <v>3.8</v>
      </c>
      <c r="J408" s="10" t="s">
        <v>138</v>
      </c>
      <c r="K408" s="106"/>
    </row>
    <row r="409" spans="4:11" x14ac:dyDescent="0.25">
      <c r="D409" s="10" t="s">
        <v>1280</v>
      </c>
      <c r="E409" s="86">
        <v>54.169870000000003</v>
      </c>
      <c r="F409" s="87">
        <v>-1.2510650000000001</v>
      </c>
      <c r="G409" s="10" t="s">
        <v>1281</v>
      </c>
      <c r="I409" s="85">
        <v>0.9</v>
      </c>
      <c r="J409" s="10" t="s">
        <v>138</v>
      </c>
      <c r="K409" s="106"/>
    </row>
    <row r="410" spans="4:11" x14ac:dyDescent="0.25">
      <c r="D410" s="10" t="s">
        <v>1282</v>
      </c>
      <c r="E410" s="86">
        <v>54.308661999999998</v>
      </c>
      <c r="F410" s="87">
        <v>-1.3966019999999999</v>
      </c>
      <c r="G410" s="10" t="s">
        <v>1283</v>
      </c>
      <c r="I410" s="85">
        <v>1.5</v>
      </c>
      <c r="J410" s="10" t="s">
        <v>96</v>
      </c>
      <c r="K410" s="106"/>
    </row>
    <row r="411" spans="4:11" x14ac:dyDescent="0.25">
      <c r="D411" s="10" t="s">
        <v>1284</v>
      </c>
      <c r="E411" s="86">
        <v>54.270634000000001</v>
      </c>
      <c r="F411" s="87">
        <v>-1.3647118</v>
      </c>
      <c r="G411" s="10" t="s">
        <v>1285</v>
      </c>
      <c r="I411" s="85">
        <v>0.3</v>
      </c>
      <c r="J411" s="10" t="s">
        <v>490</v>
      </c>
      <c r="K411" s="106"/>
    </row>
    <row r="412" spans="4:11" x14ac:dyDescent="0.25">
      <c r="D412" s="10" t="s">
        <v>1286</v>
      </c>
      <c r="E412" s="86">
        <v>54.274914000000003</v>
      </c>
      <c r="F412" s="87">
        <v>-1.7288763</v>
      </c>
      <c r="G412" s="10" t="s">
        <v>1287</v>
      </c>
      <c r="I412" s="85">
        <v>1.5</v>
      </c>
      <c r="J412" s="10" t="s">
        <v>138</v>
      </c>
      <c r="K412" s="106"/>
    </row>
    <row r="413" spans="4:11" x14ac:dyDescent="0.25">
      <c r="D413" s="10" t="s">
        <v>1288</v>
      </c>
      <c r="E413" s="86">
        <v>54.265045999999998</v>
      </c>
      <c r="F413" s="87">
        <v>-1.636593</v>
      </c>
      <c r="G413" s="10" t="s">
        <v>1289</v>
      </c>
      <c r="I413" s="85">
        <v>2.9</v>
      </c>
      <c r="J413" s="10" t="s">
        <v>138</v>
      </c>
      <c r="K413" s="106"/>
    </row>
    <row r="414" spans="4:11" x14ac:dyDescent="0.25">
      <c r="D414" s="10" t="s">
        <v>1290</v>
      </c>
      <c r="E414" s="86">
        <v>53.776477999999997</v>
      </c>
      <c r="F414" s="87">
        <v>-1.1164607</v>
      </c>
      <c r="G414" s="10" t="s">
        <v>1291</v>
      </c>
      <c r="I414" s="85">
        <v>0</v>
      </c>
      <c r="J414" s="10" t="s">
        <v>138</v>
      </c>
      <c r="K414" s="106"/>
    </row>
    <row r="415" spans="4:11" x14ac:dyDescent="0.25">
      <c r="D415" s="10" t="s">
        <v>1292</v>
      </c>
      <c r="E415" s="86">
        <v>54.013939930900001</v>
      </c>
      <c r="F415" s="87">
        <v>-1.7617509335999999</v>
      </c>
      <c r="G415" s="10" t="s">
        <v>1293</v>
      </c>
      <c r="I415" s="85">
        <v>0</v>
      </c>
      <c r="J415" s="10" t="s">
        <v>490</v>
      </c>
      <c r="K415" s="106"/>
    </row>
    <row r="416" spans="4:11" x14ac:dyDescent="0.25">
      <c r="D416" s="10" t="s">
        <v>1294</v>
      </c>
      <c r="E416" s="86">
        <v>54.378737999999998</v>
      </c>
      <c r="F416" s="87">
        <v>-2.1631252999999999</v>
      </c>
      <c r="G416" s="10" t="s">
        <v>1295</v>
      </c>
      <c r="I416" s="85">
        <v>0</v>
      </c>
      <c r="J416" s="10" t="s">
        <v>138</v>
      </c>
      <c r="K416" s="106"/>
    </row>
    <row r="417" spans="4:11" x14ac:dyDescent="0.25">
      <c r="D417" s="10" t="s">
        <v>1296</v>
      </c>
      <c r="E417" s="86">
        <v>53.982624000000001</v>
      </c>
      <c r="F417" s="87">
        <v>-0.53521870000000005</v>
      </c>
      <c r="G417" s="10" t="s">
        <v>1297</v>
      </c>
      <c r="I417" s="85">
        <v>6.2</v>
      </c>
      <c r="J417" s="10" t="s">
        <v>138</v>
      </c>
      <c r="K417" s="106"/>
    </row>
    <row r="418" spans="4:11" x14ac:dyDescent="0.25">
      <c r="D418" s="10" t="s">
        <v>1298</v>
      </c>
      <c r="E418" s="86">
        <v>53.971971000000003</v>
      </c>
      <c r="F418" s="87">
        <v>-1.7244721999999999</v>
      </c>
      <c r="G418" s="10" t="s">
        <v>1299</v>
      </c>
      <c r="I418" s="85">
        <v>0.9</v>
      </c>
      <c r="J418" s="10" t="s">
        <v>138</v>
      </c>
      <c r="K418" s="106"/>
    </row>
    <row r="419" spans="4:11" x14ac:dyDescent="0.25">
      <c r="D419" s="10" t="s">
        <v>1300</v>
      </c>
      <c r="E419" s="86">
        <v>53.970762000000001</v>
      </c>
      <c r="F419" s="87">
        <v>-1.2954794999999999</v>
      </c>
      <c r="G419" s="10" t="s">
        <v>1301</v>
      </c>
      <c r="I419" s="85">
        <v>28.3</v>
      </c>
      <c r="J419" s="10" t="s">
        <v>138</v>
      </c>
      <c r="K419" s="106"/>
    </row>
    <row r="420" spans="4:11" x14ac:dyDescent="0.25">
      <c r="D420" s="10" t="s">
        <v>1302</v>
      </c>
      <c r="E420" s="86">
        <v>54.077404000000001</v>
      </c>
      <c r="F420" s="87">
        <v>-1.2199762999999999</v>
      </c>
      <c r="G420" s="10" t="s">
        <v>1303</v>
      </c>
      <c r="I420" s="85">
        <v>28.1</v>
      </c>
      <c r="J420" s="10" t="s">
        <v>468</v>
      </c>
      <c r="K420" s="106"/>
    </row>
    <row r="421" spans="4:11" x14ac:dyDescent="0.25">
      <c r="D421" s="10" t="s">
        <v>1304</v>
      </c>
      <c r="E421" s="86">
        <v>53.920611000000001</v>
      </c>
      <c r="F421" s="87">
        <v>-0.36855828000000002</v>
      </c>
      <c r="G421" s="10" t="s">
        <v>1305</v>
      </c>
      <c r="I421" s="85">
        <v>0</v>
      </c>
      <c r="J421" s="10" t="s">
        <v>138</v>
      </c>
      <c r="K421" s="106"/>
    </row>
    <row r="422" spans="4:11" x14ac:dyDescent="0.25">
      <c r="D422" s="10" t="s">
        <v>1306</v>
      </c>
      <c r="E422" s="86">
        <v>53.848545000000001</v>
      </c>
      <c r="F422" s="87">
        <v>-1.2599267999999999</v>
      </c>
      <c r="G422" s="10" t="s">
        <v>1307</v>
      </c>
      <c r="I422" s="85">
        <v>2.4</v>
      </c>
      <c r="J422" s="10" t="s">
        <v>138</v>
      </c>
      <c r="K422" s="106"/>
    </row>
    <row r="423" spans="4:11" x14ac:dyDescent="0.25">
      <c r="D423" s="10" t="s">
        <v>1308</v>
      </c>
      <c r="E423" s="86">
        <v>53.313136999999998</v>
      </c>
      <c r="F423" s="87">
        <v>-1.4175104999999999</v>
      </c>
      <c r="G423" s="10" t="s">
        <v>1309</v>
      </c>
      <c r="I423" s="85">
        <v>0.1</v>
      </c>
      <c r="J423" s="10" t="s">
        <v>138</v>
      </c>
      <c r="K423" s="106"/>
    </row>
    <row r="424" spans="4:11" x14ac:dyDescent="0.25">
      <c r="D424" s="10" t="s">
        <v>1310</v>
      </c>
      <c r="E424" s="86">
        <v>54.359701000000001</v>
      </c>
      <c r="F424" s="87">
        <v>-1.661934</v>
      </c>
      <c r="G424" s="10" t="s">
        <v>1311</v>
      </c>
      <c r="I424" s="85">
        <v>3</v>
      </c>
      <c r="J424" s="10" t="s">
        <v>138</v>
      </c>
      <c r="K424" s="106"/>
    </row>
    <row r="425" spans="4:11" x14ac:dyDescent="0.25">
      <c r="D425" s="10" t="s">
        <v>1312</v>
      </c>
      <c r="E425" s="86">
        <v>54.487326000000003</v>
      </c>
      <c r="F425" s="87">
        <v>-0.76591779000000004</v>
      </c>
      <c r="G425" s="10" t="s">
        <v>1313</v>
      </c>
      <c r="I425" s="85">
        <v>2.9</v>
      </c>
      <c r="J425" s="10" t="s">
        <v>138</v>
      </c>
      <c r="K425" s="106"/>
    </row>
    <row r="426" spans="4:11" x14ac:dyDescent="0.25">
      <c r="D426" s="10" t="s">
        <v>1314</v>
      </c>
      <c r="E426" s="86">
        <v>53.562395000000002</v>
      </c>
      <c r="F426" s="87">
        <v>-1.6488282999999999</v>
      </c>
      <c r="G426" s="10" t="s">
        <v>1315</v>
      </c>
      <c r="I426" s="85">
        <v>3.6</v>
      </c>
      <c r="J426" s="10" t="s">
        <v>138</v>
      </c>
      <c r="K426" s="106"/>
    </row>
    <row r="427" spans="4:11" x14ac:dyDescent="0.25">
      <c r="D427" s="10" t="s">
        <v>1316</v>
      </c>
      <c r="E427" s="86">
        <v>54.279089999999997</v>
      </c>
      <c r="F427" s="87">
        <v>-1.3073562999999999</v>
      </c>
      <c r="G427" s="10" t="s">
        <v>1317</v>
      </c>
      <c r="I427" s="85">
        <v>0</v>
      </c>
      <c r="J427" s="10" t="s">
        <v>490</v>
      </c>
      <c r="K427" s="106"/>
    </row>
    <row r="428" spans="4:11" x14ac:dyDescent="0.25">
      <c r="D428" s="10" t="s">
        <v>1318</v>
      </c>
      <c r="E428" s="86">
        <v>53.233716000000001</v>
      </c>
      <c r="F428" s="87">
        <v>-1.5260216</v>
      </c>
      <c r="G428" s="10" t="s">
        <v>1319</v>
      </c>
      <c r="I428" s="85">
        <v>1.1000000000000001</v>
      </c>
      <c r="J428" s="10" t="s">
        <v>138</v>
      </c>
      <c r="K428" s="106"/>
    </row>
    <row r="429" spans="4:11" x14ac:dyDescent="0.25">
      <c r="D429" s="10" t="s">
        <v>1320</v>
      </c>
      <c r="E429" s="86">
        <v>53.995323999999997</v>
      </c>
      <c r="F429" s="87">
        <v>-0.37700384999999997</v>
      </c>
      <c r="G429" s="10" t="s">
        <v>1321</v>
      </c>
      <c r="I429" s="85">
        <v>0</v>
      </c>
      <c r="J429" s="10" t="s">
        <v>138</v>
      </c>
      <c r="K429" s="106"/>
    </row>
    <row r="430" spans="4:11" x14ac:dyDescent="0.25">
      <c r="D430" s="10" t="s">
        <v>1322</v>
      </c>
      <c r="E430" s="86">
        <v>53.991621000000002</v>
      </c>
      <c r="F430" s="87">
        <v>-0.97733840999999999</v>
      </c>
      <c r="G430" s="10" t="s">
        <v>1323</v>
      </c>
      <c r="I430" s="85">
        <v>1.2</v>
      </c>
      <c r="J430" s="10" t="s">
        <v>138</v>
      </c>
      <c r="K430" s="106"/>
    </row>
    <row r="431" spans="4:11" x14ac:dyDescent="0.25">
      <c r="D431" s="10" t="s">
        <v>1324</v>
      </c>
      <c r="E431" s="86">
        <v>54.204427000000003</v>
      </c>
      <c r="F431" s="87">
        <v>-1.1507284</v>
      </c>
      <c r="G431" s="10" t="s">
        <v>1325</v>
      </c>
      <c r="I431" s="85">
        <v>1.2</v>
      </c>
      <c r="J431" s="10" t="s">
        <v>138</v>
      </c>
      <c r="K431" s="106"/>
    </row>
    <row r="432" spans="4:11" x14ac:dyDescent="0.25">
      <c r="D432" s="10" t="s">
        <v>1326</v>
      </c>
      <c r="E432" s="86">
        <v>53.606229999999996</v>
      </c>
      <c r="F432" s="87">
        <v>-1.9455857000000001</v>
      </c>
      <c r="G432" s="10" t="s">
        <v>1327</v>
      </c>
      <c r="I432" s="85">
        <v>0.1</v>
      </c>
      <c r="J432" s="10" t="s">
        <v>138</v>
      </c>
      <c r="K432" s="106"/>
    </row>
    <row r="433" spans="4:11" x14ac:dyDescent="0.25">
      <c r="D433" s="10" t="s">
        <v>1328</v>
      </c>
      <c r="E433" s="86">
        <v>54.104579000000001</v>
      </c>
      <c r="F433" s="87">
        <v>-1.7791564</v>
      </c>
      <c r="G433" s="10" t="s">
        <v>1329</v>
      </c>
      <c r="I433" s="85">
        <v>0</v>
      </c>
      <c r="J433" s="10" t="s">
        <v>138</v>
      </c>
      <c r="K433" s="106"/>
    </row>
    <row r="434" spans="4:11" x14ac:dyDescent="0.25">
      <c r="D434" s="10" t="s">
        <v>1330</v>
      </c>
      <c r="E434" s="86">
        <v>54.184472</v>
      </c>
      <c r="F434" s="87">
        <v>-1.5026549</v>
      </c>
      <c r="G434" s="10" t="s">
        <v>1331</v>
      </c>
      <c r="I434" s="85">
        <v>14.9</v>
      </c>
      <c r="J434" s="10" t="s">
        <v>468</v>
      </c>
      <c r="K434" s="106"/>
    </row>
    <row r="435" spans="4:11" x14ac:dyDescent="0.25">
      <c r="D435" s="10" t="s">
        <v>1332</v>
      </c>
      <c r="E435" s="86">
        <v>53.899354000000002</v>
      </c>
      <c r="F435" s="87">
        <v>-1.5476836</v>
      </c>
      <c r="G435" s="10" t="s">
        <v>1333</v>
      </c>
      <c r="I435" s="85">
        <v>0.7</v>
      </c>
      <c r="J435" s="10" t="s">
        <v>490</v>
      </c>
      <c r="K435" s="106"/>
    </row>
    <row r="436" spans="4:11" x14ac:dyDescent="0.25">
      <c r="D436" s="10" t="s">
        <v>1334</v>
      </c>
      <c r="E436" s="86">
        <v>54.121051000000001</v>
      </c>
      <c r="F436" s="87">
        <v>-0.51289815000000005</v>
      </c>
      <c r="G436" s="10" t="s">
        <v>1335</v>
      </c>
      <c r="I436" s="85">
        <v>4.7</v>
      </c>
      <c r="J436" s="10" t="s">
        <v>138</v>
      </c>
      <c r="K436" s="106"/>
    </row>
    <row r="437" spans="4:11" x14ac:dyDescent="0.25">
      <c r="D437" s="10" t="s">
        <v>1336</v>
      </c>
      <c r="E437" s="86">
        <v>53.840359999999997</v>
      </c>
      <c r="F437" s="87">
        <v>-0.37937032999999998</v>
      </c>
      <c r="G437" s="10" t="s">
        <v>1337</v>
      </c>
      <c r="I437" s="85">
        <v>0</v>
      </c>
      <c r="J437" s="10" t="s">
        <v>138</v>
      </c>
      <c r="K437" s="106"/>
    </row>
    <row r="438" spans="4:11" x14ac:dyDescent="0.25">
      <c r="D438" s="10" t="s">
        <v>1338</v>
      </c>
      <c r="E438" s="86">
        <v>53.911028000000002</v>
      </c>
      <c r="F438" s="87">
        <v>-1.5569805000000001</v>
      </c>
      <c r="G438" s="10" t="s">
        <v>1339</v>
      </c>
      <c r="I438" s="85">
        <v>11.8</v>
      </c>
      <c r="J438" s="10" t="s">
        <v>138</v>
      </c>
      <c r="K438" s="106"/>
    </row>
    <row r="439" spans="4:11" x14ac:dyDescent="0.25">
      <c r="D439" s="10" t="s">
        <v>1340</v>
      </c>
      <c r="E439" s="86">
        <v>54.107022999999998</v>
      </c>
      <c r="F439" s="87">
        <v>-0.91033770999999997</v>
      </c>
      <c r="G439" s="10" t="s">
        <v>1341</v>
      </c>
      <c r="I439" s="85">
        <v>7.3</v>
      </c>
      <c r="J439" s="10" t="s">
        <v>138</v>
      </c>
      <c r="K439" s="106"/>
    </row>
    <row r="440" spans="4:11" x14ac:dyDescent="0.25">
      <c r="D440" s="10" t="s">
        <v>1342</v>
      </c>
      <c r="E440" s="86">
        <v>53.557268000000001</v>
      </c>
      <c r="F440" s="87">
        <v>-1.7938027999999999</v>
      </c>
      <c r="G440" s="10" t="s">
        <v>1343</v>
      </c>
      <c r="I440" s="85">
        <v>0.1</v>
      </c>
      <c r="J440" s="10" t="s">
        <v>138</v>
      </c>
      <c r="K440" s="106"/>
    </row>
    <row r="441" spans="4:11" x14ac:dyDescent="0.25">
      <c r="D441" s="10" t="s">
        <v>1344</v>
      </c>
      <c r="E441" s="86">
        <v>53.668453999999997</v>
      </c>
      <c r="F441" s="87">
        <v>3.4620011999999999E-2</v>
      </c>
      <c r="G441" s="10" t="s">
        <v>1345</v>
      </c>
      <c r="I441" s="85">
        <v>0.2</v>
      </c>
      <c r="J441" s="10" t="s">
        <v>138</v>
      </c>
      <c r="K441" s="106"/>
    </row>
    <row r="442" spans="4:11" x14ac:dyDescent="0.25">
      <c r="D442" s="10" t="s">
        <v>1346</v>
      </c>
      <c r="E442" s="86">
        <v>53.667284000000002</v>
      </c>
      <c r="F442" s="87">
        <v>2.8826527000000001E-2</v>
      </c>
      <c r="G442" s="10" t="s">
        <v>1347</v>
      </c>
      <c r="I442" s="85">
        <v>0</v>
      </c>
      <c r="J442" s="10" t="s">
        <v>490</v>
      </c>
      <c r="K442" s="106"/>
    </row>
    <row r="443" spans="4:11" x14ac:dyDescent="0.25">
      <c r="D443" s="10" t="s">
        <v>1348</v>
      </c>
      <c r="E443" s="86">
        <v>54.300972999999999</v>
      </c>
      <c r="F443" s="87">
        <v>-1.8579817000000001</v>
      </c>
      <c r="G443" s="10" t="s">
        <v>1349</v>
      </c>
      <c r="I443" s="85">
        <v>2.2999999999999998</v>
      </c>
      <c r="J443" s="10" t="s">
        <v>138</v>
      </c>
      <c r="K443" s="106"/>
    </row>
    <row r="444" spans="4:11" x14ac:dyDescent="0.25">
      <c r="D444" s="10" t="s">
        <v>1350</v>
      </c>
      <c r="E444" s="86">
        <v>53.525328999999999</v>
      </c>
      <c r="F444" s="87">
        <v>-1.5133767</v>
      </c>
      <c r="G444" s="10" t="s">
        <v>1351</v>
      </c>
      <c r="I444" s="85">
        <v>0.9</v>
      </c>
      <c r="J444" s="10" t="s">
        <v>138</v>
      </c>
      <c r="K444" s="106"/>
    </row>
    <row r="445" spans="4:11" x14ac:dyDescent="0.25">
      <c r="D445" s="10" t="s">
        <v>1352</v>
      </c>
      <c r="E445" s="86">
        <v>53.484791000000001</v>
      </c>
      <c r="F445" s="87">
        <v>-1.4299763999999999</v>
      </c>
      <c r="G445" s="10" t="s">
        <v>1353</v>
      </c>
      <c r="I445" s="85">
        <v>6.3</v>
      </c>
      <c r="J445" s="10" t="s">
        <v>138</v>
      </c>
      <c r="K445" s="106"/>
    </row>
    <row r="446" spans="4:11" x14ac:dyDescent="0.25">
      <c r="D446" s="10" t="s">
        <v>1354</v>
      </c>
      <c r="E446" s="86">
        <v>53.615479000000001</v>
      </c>
      <c r="F446" s="87">
        <v>-1.5612124000000001</v>
      </c>
      <c r="G446" s="10" t="s">
        <v>1355</v>
      </c>
      <c r="I446" s="85">
        <v>5.2</v>
      </c>
      <c r="J446" s="10" t="s">
        <v>138</v>
      </c>
      <c r="K446" s="106"/>
    </row>
    <row r="447" spans="4:11" x14ac:dyDescent="0.25">
      <c r="D447" s="10" t="s">
        <v>1356</v>
      </c>
      <c r="E447" s="86">
        <v>54.282415</v>
      </c>
      <c r="F447" s="87">
        <v>-1.9772799000000001</v>
      </c>
      <c r="G447" s="10" t="s">
        <v>1357</v>
      </c>
      <c r="I447" s="85">
        <v>2.1</v>
      </c>
      <c r="J447" s="10" t="s">
        <v>138</v>
      </c>
      <c r="K447" s="106"/>
    </row>
    <row r="448" spans="4:11" x14ac:dyDescent="0.25">
      <c r="D448" s="10" t="s">
        <v>1358</v>
      </c>
      <c r="E448" s="86">
        <v>53.732883000000001</v>
      </c>
      <c r="F448" s="87">
        <v>-1.1422201999999999</v>
      </c>
      <c r="G448" s="10" t="s">
        <v>1359</v>
      </c>
      <c r="I448" s="85">
        <v>0.7</v>
      </c>
      <c r="J448" s="10" t="s">
        <v>138</v>
      </c>
      <c r="K448" s="106"/>
    </row>
    <row r="449" spans="4:11" x14ac:dyDescent="0.25">
      <c r="D449" s="10" t="s">
        <v>1360</v>
      </c>
      <c r="E449" s="86">
        <v>53.290165999999999</v>
      </c>
      <c r="F449" s="87">
        <v>-1.4055367000000001</v>
      </c>
      <c r="G449" s="10" t="s">
        <v>1361</v>
      </c>
      <c r="I449" s="85">
        <v>3.7</v>
      </c>
      <c r="J449" s="10" t="s">
        <v>138</v>
      </c>
      <c r="K449" s="106"/>
    </row>
    <row r="450" spans="4:11" x14ac:dyDescent="0.25">
      <c r="D450" s="10" t="s">
        <v>1362</v>
      </c>
      <c r="E450" s="86">
        <v>54.113289000000002</v>
      </c>
      <c r="F450" s="87">
        <v>-0.57794891000000004</v>
      </c>
      <c r="G450" s="10" t="s">
        <v>1363</v>
      </c>
      <c r="I450" s="85">
        <v>1.7</v>
      </c>
      <c r="J450" s="10" t="s">
        <v>138</v>
      </c>
      <c r="K450" s="106"/>
    </row>
    <row r="451" spans="4:11" x14ac:dyDescent="0.25">
      <c r="D451" s="10" t="s">
        <v>1364</v>
      </c>
      <c r="E451" s="86">
        <v>54.428730999999999</v>
      </c>
      <c r="F451" s="87">
        <v>-1.3700539</v>
      </c>
      <c r="G451" s="10" t="s">
        <v>1365</v>
      </c>
      <c r="I451" s="85">
        <v>8</v>
      </c>
      <c r="J451" s="10" t="s">
        <v>138</v>
      </c>
      <c r="K451" s="106"/>
    </row>
    <row r="452" spans="4:11" x14ac:dyDescent="0.25">
      <c r="D452" s="10" t="s">
        <v>1366</v>
      </c>
      <c r="E452" s="86">
        <v>54.205410999999998</v>
      </c>
      <c r="F452" s="87">
        <v>-1.5774944</v>
      </c>
      <c r="G452" s="10" t="s">
        <v>1367</v>
      </c>
      <c r="I452" s="85">
        <v>10.3</v>
      </c>
      <c r="J452" s="10" t="s">
        <v>138</v>
      </c>
      <c r="K452" s="106"/>
    </row>
    <row r="453" spans="4:11" x14ac:dyDescent="0.25">
      <c r="D453" s="10" t="s">
        <v>1368</v>
      </c>
      <c r="E453" s="86">
        <v>54.293362999999999</v>
      </c>
      <c r="F453" s="87">
        <v>-1.9063718999999999</v>
      </c>
      <c r="G453" s="10" t="s">
        <v>1369</v>
      </c>
      <c r="I453" s="85">
        <v>2.2999999999999998</v>
      </c>
      <c r="J453" s="10" t="s">
        <v>138</v>
      </c>
      <c r="K453" s="106"/>
    </row>
    <row r="454" spans="4:11" x14ac:dyDescent="0.25">
      <c r="D454" s="10" t="s">
        <v>1370</v>
      </c>
      <c r="E454" s="86">
        <v>54.446331999999998</v>
      </c>
      <c r="F454" s="87">
        <v>-0.97751637999999996</v>
      </c>
      <c r="G454" s="10" t="s">
        <v>1371</v>
      </c>
      <c r="I454" s="85">
        <v>0.6</v>
      </c>
      <c r="J454" s="10" t="s">
        <v>138</v>
      </c>
      <c r="K454" s="106"/>
    </row>
    <row r="455" spans="4:11" x14ac:dyDescent="0.25">
      <c r="D455" s="10" t="s">
        <v>1372</v>
      </c>
      <c r="E455" s="86">
        <v>54.079247000000002</v>
      </c>
      <c r="F455" s="87">
        <v>-0.84162486999999997</v>
      </c>
      <c r="G455" s="10" t="s">
        <v>1373</v>
      </c>
      <c r="I455" s="85">
        <v>3.5</v>
      </c>
      <c r="J455" s="10" t="s">
        <v>138</v>
      </c>
      <c r="K455" s="106"/>
    </row>
    <row r="456" spans="4:11" x14ac:dyDescent="0.25">
      <c r="D456" s="10" t="s">
        <v>1374</v>
      </c>
      <c r="E456" s="86">
        <v>54.014820999999998</v>
      </c>
      <c r="F456" s="87">
        <v>-0.57489882000000003</v>
      </c>
      <c r="G456" s="10" t="s">
        <v>1375</v>
      </c>
      <c r="I456" s="85">
        <v>10.8</v>
      </c>
      <c r="J456" s="10" t="s">
        <v>138</v>
      </c>
      <c r="K456" s="106"/>
    </row>
    <row r="457" spans="4:11" x14ac:dyDescent="0.25">
      <c r="D457" s="10" t="s">
        <v>1376</v>
      </c>
      <c r="E457" s="86">
        <v>53.446976999999997</v>
      </c>
      <c r="F457" s="87">
        <v>-1.5501969</v>
      </c>
      <c r="G457" s="10" t="s">
        <v>1377</v>
      </c>
      <c r="I457" s="85">
        <v>5.9</v>
      </c>
      <c r="J457" s="10" t="s">
        <v>138</v>
      </c>
      <c r="K457" s="106"/>
    </row>
    <row r="458" spans="4:11" x14ac:dyDescent="0.25">
      <c r="D458" s="10" t="s">
        <v>1378</v>
      </c>
      <c r="E458" s="86">
        <v>54.448332000000001</v>
      </c>
      <c r="F458" s="87">
        <v>-1.7643126</v>
      </c>
      <c r="G458" s="10" t="s">
        <v>1379</v>
      </c>
      <c r="I458" s="85">
        <v>0.9</v>
      </c>
      <c r="J458" s="10" t="s">
        <v>138</v>
      </c>
      <c r="K458" s="106"/>
    </row>
    <row r="459" spans="4:11" x14ac:dyDescent="0.25">
      <c r="D459" s="10" t="s">
        <v>1380</v>
      </c>
      <c r="E459" s="86">
        <v>54.117947999999998</v>
      </c>
      <c r="F459" s="87">
        <v>-1.0351836000000001</v>
      </c>
      <c r="G459" s="10" t="s">
        <v>1381</v>
      </c>
      <c r="I459" s="85">
        <v>0.3</v>
      </c>
      <c r="J459" s="10" t="s">
        <v>138</v>
      </c>
      <c r="K459" s="106"/>
    </row>
    <row r="460" spans="4:11" x14ac:dyDescent="0.25">
      <c r="D460" s="10" t="s">
        <v>1382</v>
      </c>
      <c r="E460" s="86">
        <v>53.447702999999997</v>
      </c>
      <c r="F460" s="87">
        <v>-1.4850838</v>
      </c>
      <c r="G460" s="10" t="s">
        <v>1383</v>
      </c>
      <c r="I460" s="85">
        <v>0.8</v>
      </c>
      <c r="J460" s="10" t="s">
        <v>138</v>
      </c>
      <c r="K460" s="106"/>
    </row>
    <row r="461" spans="4:11" x14ac:dyDescent="0.25">
      <c r="D461" s="10" t="s">
        <v>1384</v>
      </c>
      <c r="E461" s="86">
        <v>53.806685999999999</v>
      </c>
      <c r="F461" s="87">
        <v>-1.0945661</v>
      </c>
      <c r="G461" s="10" t="s">
        <v>1385</v>
      </c>
      <c r="I461" s="85">
        <v>14.7</v>
      </c>
      <c r="J461" s="10" t="s">
        <v>138</v>
      </c>
      <c r="K461" s="106"/>
    </row>
    <row r="462" spans="4:11" x14ac:dyDescent="0.25">
      <c r="D462" s="10" t="s">
        <v>1386</v>
      </c>
      <c r="E462" s="86">
        <v>53.841679999999997</v>
      </c>
      <c r="F462" s="87">
        <v>-0.17752870000000001</v>
      </c>
      <c r="G462" s="10" t="s">
        <v>1387</v>
      </c>
      <c r="I462" s="85">
        <v>6.3</v>
      </c>
      <c r="J462" s="10" t="s">
        <v>138</v>
      </c>
      <c r="K462" s="106"/>
    </row>
    <row r="463" spans="4:11" x14ac:dyDescent="0.25">
      <c r="D463" s="10" t="s">
        <v>1388</v>
      </c>
      <c r="E463" s="86">
        <v>53.319158000000002</v>
      </c>
      <c r="F463" s="87">
        <v>-1.2848911999999999</v>
      </c>
      <c r="G463" s="10" t="s">
        <v>1389</v>
      </c>
      <c r="I463" s="85">
        <v>5.5</v>
      </c>
      <c r="J463" s="10" t="s">
        <v>138</v>
      </c>
      <c r="K463" s="106"/>
    </row>
    <row r="464" spans="4:11" x14ac:dyDescent="0.25">
      <c r="D464" s="10" t="s">
        <v>1390</v>
      </c>
      <c r="E464" s="86">
        <v>53.618429999999996</v>
      </c>
      <c r="F464" s="87">
        <v>-1.5108862000000001</v>
      </c>
      <c r="G464" s="10" t="s">
        <v>1391</v>
      </c>
      <c r="I464" s="85">
        <v>3.5</v>
      </c>
      <c r="J464" s="10" t="s">
        <v>138</v>
      </c>
      <c r="K464" s="106"/>
    </row>
    <row r="465" spans="4:11" x14ac:dyDescent="0.25">
      <c r="D465" s="10" t="s">
        <v>1392</v>
      </c>
      <c r="E465" s="86">
        <v>53.494005000000001</v>
      </c>
      <c r="F465" s="87">
        <v>-1.5293359</v>
      </c>
      <c r="G465" s="10" t="s">
        <v>1393</v>
      </c>
      <c r="I465" s="85">
        <v>0.9</v>
      </c>
      <c r="J465" s="10" t="s">
        <v>138</v>
      </c>
      <c r="K465" s="106"/>
    </row>
    <row r="466" spans="4:11" x14ac:dyDescent="0.25">
      <c r="D466" s="10" t="s">
        <v>1394</v>
      </c>
      <c r="E466" s="86">
        <v>53.489198000000002</v>
      </c>
      <c r="F466" s="87">
        <v>-1.5412503</v>
      </c>
      <c r="G466" s="10" t="s">
        <v>1395</v>
      </c>
      <c r="I466" s="85">
        <v>0.4</v>
      </c>
      <c r="J466" s="10" t="s">
        <v>138</v>
      </c>
      <c r="K466" s="106"/>
    </row>
    <row r="467" spans="4:11" x14ac:dyDescent="0.25">
      <c r="D467" s="10" t="s">
        <v>1396</v>
      </c>
      <c r="E467" s="86">
        <v>54.307057</v>
      </c>
      <c r="F467" s="87">
        <v>-2.0708145999999998</v>
      </c>
      <c r="G467" s="10" t="s">
        <v>1397</v>
      </c>
      <c r="I467" s="85">
        <v>2.6</v>
      </c>
      <c r="J467" s="10" t="s">
        <v>138</v>
      </c>
      <c r="K467" s="106"/>
    </row>
    <row r="468" spans="4:11" x14ac:dyDescent="0.25">
      <c r="D468" s="10" t="s">
        <v>1398</v>
      </c>
      <c r="E468" s="86">
        <v>53.647534</v>
      </c>
      <c r="F468" s="87">
        <v>-1.380722</v>
      </c>
      <c r="G468" s="10" t="s">
        <v>1399</v>
      </c>
      <c r="I468" s="85">
        <v>0.8</v>
      </c>
      <c r="J468" s="10" t="s">
        <v>138</v>
      </c>
      <c r="K468" s="106"/>
    </row>
    <row r="469" spans="4:11" x14ac:dyDescent="0.25">
      <c r="D469" s="10" t="s">
        <v>1400</v>
      </c>
      <c r="E469" s="86">
        <v>54.160308999999998</v>
      </c>
      <c r="F469" s="87">
        <v>-1.1063769999999999</v>
      </c>
      <c r="G469" s="10" t="s">
        <v>1401</v>
      </c>
      <c r="I469" s="85">
        <v>1.1000000000000001</v>
      </c>
      <c r="J469" s="10" t="s">
        <v>138</v>
      </c>
      <c r="K469" s="106"/>
    </row>
    <row r="470" spans="4:11" x14ac:dyDescent="0.25">
      <c r="D470" s="10" t="s">
        <v>1402</v>
      </c>
      <c r="E470" s="86">
        <v>53.419879735499997</v>
      </c>
      <c r="F470" s="87">
        <v>-1.5919368602999999</v>
      </c>
      <c r="G470" s="10" t="s">
        <v>1403</v>
      </c>
      <c r="I470" s="85">
        <v>1</v>
      </c>
      <c r="J470" s="10" t="s">
        <v>490</v>
      </c>
      <c r="K470" s="106"/>
    </row>
    <row r="471" spans="4:11" x14ac:dyDescent="0.25">
      <c r="D471" s="10" t="s">
        <v>1404</v>
      </c>
      <c r="E471" s="86">
        <v>53.677748710300001</v>
      </c>
      <c r="F471" s="87">
        <v>-1.7314654744</v>
      </c>
      <c r="G471" s="10" t="s">
        <v>1405</v>
      </c>
      <c r="I471" s="85">
        <v>0</v>
      </c>
      <c r="J471" s="10" t="s">
        <v>490</v>
      </c>
      <c r="K471" s="106"/>
    </row>
  </sheetData>
  <protectedRanges>
    <protectedRange sqref="G72:G469 H72:H467 D72:F467 B72:C469 J11:J369 B11:H71 I12:I471 J371:J388 J395:J467 J390:J393" name="Range3"/>
    <protectedRange sqref="J370" name="Range1"/>
    <protectedRange sqref="J394" name="Range1_1"/>
    <protectedRange sqref="J389" name="Range1_2"/>
  </protectedRanges>
  <autoFilter ref="I11:K11" xr:uid="{00000000-0001-0000-0200-000000000000}"/>
  <mergeCells count="4">
    <mergeCell ref="D5:G5"/>
    <mergeCell ref="I5:J5"/>
    <mergeCell ref="B2:J2"/>
    <mergeCell ref="D3:J3"/>
  </mergeCells>
  <pageMargins left="0.7" right="0.7" top="0.75" bottom="0.75" header="0.3" footer="0.3"/>
  <pageSetup paperSize="8" scale="91" orientation="landscape" horizontalDpi="1200" verticalDpi="1200" r:id="rId1"/>
  <customProperties>
    <customPr name="EpmWorksheetKeyString_GUID" r:id="rId2"/>
  </customPropertie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theme="4"/>
    <pageSetUpPr fitToPage="1"/>
  </sheetPr>
  <dimension ref="B1:EE123"/>
  <sheetViews>
    <sheetView showGridLines="0" topLeftCell="Z1" zoomScale="80" zoomScaleNormal="80" workbookViewId="0">
      <selection activeCell="AK36" sqref="AK36"/>
    </sheetView>
  </sheetViews>
  <sheetFormatPr defaultRowHeight="13.8" x14ac:dyDescent="0.25"/>
  <cols>
    <col min="1" max="1" width="3.09765625" customWidth="1"/>
    <col min="2" max="2" width="21.8984375" customWidth="1"/>
    <col min="3" max="3" width="3.5" customWidth="1"/>
    <col min="4" max="4" width="23" customWidth="1"/>
    <col min="5" max="6" width="16.59765625" customWidth="1"/>
    <col min="7" max="7" width="15.09765625" customWidth="1"/>
    <col min="8" max="8" width="3.5" customWidth="1"/>
    <col min="9" max="10" width="16.59765625" customWidth="1"/>
    <col min="11" max="11" width="12.09765625" customWidth="1"/>
    <col min="12" max="12" width="15.5" customWidth="1"/>
    <col min="13" max="13" width="9.59765625" customWidth="1"/>
    <col min="14" max="15" width="11.59765625" customWidth="1"/>
    <col min="16" max="16" width="16.09765625" customWidth="1"/>
    <col min="17" max="17" width="3.5" customWidth="1"/>
    <col min="18" max="18" width="10.3984375" customWidth="1"/>
    <col min="21" max="21" width="3.5" customWidth="1"/>
    <col min="22" max="22" width="11.3984375" customWidth="1"/>
    <col min="23" max="23" width="12.59765625" customWidth="1"/>
    <col min="24" max="25" width="12" customWidth="1"/>
    <col min="26" max="26" width="3.5" customWidth="1"/>
    <col min="27" max="28" width="15.09765625" customWidth="1"/>
    <col min="29" max="29" width="3.5" customWidth="1"/>
    <col min="30" max="30" width="21.59765625" style="1" customWidth="1"/>
    <col min="31" max="31" width="3.5" customWidth="1"/>
    <col min="32" max="32" width="23.59765625" bestFit="1" customWidth="1"/>
    <col min="33" max="34" width="11.8984375" customWidth="1"/>
    <col min="35" max="35" width="19.09765625" customWidth="1"/>
    <col min="36" max="36" width="23.59765625" bestFit="1" customWidth="1"/>
    <col min="37" max="38" width="11.8984375" customWidth="1"/>
    <col min="39" max="39" width="12.3984375" bestFit="1" customWidth="1"/>
    <col min="40" max="40" width="3.5" customWidth="1"/>
    <col min="92" max="92" width="3.5" customWidth="1"/>
    <col min="103" max="103" width="4.3984375" customWidth="1"/>
    <col min="114" max="114" width="3.59765625" customWidth="1"/>
  </cols>
  <sheetData>
    <row r="1" spans="2:135" ht="44.1" customHeight="1" thickBot="1" x14ac:dyDescent="0.3">
      <c r="B1" s="8" t="s">
        <v>1406</v>
      </c>
      <c r="C1" s="8"/>
      <c r="D1" s="8"/>
      <c r="E1" s="8"/>
      <c r="F1" s="8"/>
      <c r="G1" s="8"/>
      <c r="H1" s="8"/>
      <c r="I1" s="8"/>
      <c r="J1" s="8"/>
      <c r="K1" s="8"/>
      <c r="L1" s="8"/>
      <c r="M1" s="8"/>
      <c r="N1" s="8"/>
      <c r="O1" s="8"/>
      <c r="P1" s="8"/>
      <c r="Q1" s="8"/>
      <c r="R1" s="8"/>
      <c r="S1" s="8"/>
      <c r="T1" s="8"/>
      <c r="U1" s="8"/>
      <c r="V1" s="8"/>
      <c r="W1" s="8"/>
      <c r="X1" s="8"/>
      <c r="Y1" s="8"/>
      <c r="Z1" s="8"/>
      <c r="AA1" s="8"/>
      <c r="AB1" s="8"/>
      <c r="AC1" s="8"/>
      <c r="AD1" s="8"/>
      <c r="AE1" s="8"/>
      <c r="AF1" s="8"/>
      <c r="AG1" s="8"/>
      <c r="AH1" s="8"/>
      <c r="AI1" s="8"/>
      <c r="AJ1" s="8"/>
      <c r="AK1" s="8"/>
      <c r="AL1" s="8"/>
      <c r="AM1" s="8"/>
      <c r="AN1" s="8"/>
      <c r="AO1" s="8"/>
      <c r="AP1" s="8"/>
      <c r="AQ1" s="8"/>
      <c r="AR1" s="8"/>
      <c r="AS1" s="8"/>
      <c r="AT1" s="8"/>
      <c r="AU1" s="8"/>
      <c r="AV1" s="8"/>
      <c r="AW1" s="8"/>
      <c r="AX1" s="8"/>
      <c r="AY1" s="8"/>
      <c r="AZ1" s="8"/>
      <c r="BA1" s="8"/>
      <c r="BB1" s="8"/>
      <c r="BC1" s="8"/>
      <c r="BD1" s="8"/>
      <c r="BE1" s="8"/>
      <c r="BF1" s="8"/>
      <c r="BG1" s="8"/>
      <c r="BH1" s="8"/>
      <c r="BI1" s="8"/>
      <c r="BJ1" s="8"/>
      <c r="BK1" s="8"/>
      <c r="BL1" s="8"/>
      <c r="BM1" s="8"/>
      <c r="BN1" s="8"/>
      <c r="BO1" s="8"/>
      <c r="BP1" s="8"/>
      <c r="BQ1" s="8"/>
      <c r="BR1" s="8"/>
      <c r="BS1" s="8"/>
      <c r="BT1" s="8"/>
      <c r="BU1" s="8"/>
      <c r="BV1" s="8"/>
      <c r="BW1" s="8"/>
      <c r="BX1" s="8"/>
      <c r="BY1" s="8"/>
      <c r="BZ1" s="8"/>
      <c r="CA1" s="8"/>
      <c r="CB1" s="8"/>
      <c r="CC1" s="8"/>
      <c r="CD1" s="8"/>
      <c r="CE1" s="8"/>
      <c r="CF1" s="8"/>
      <c r="CG1" s="8"/>
      <c r="CH1" s="8"/>
      <c r="CI1" s="8"/>
      <c r="CJ1" s="8"/>
      <c r="CK1" s="8"/>
      <c r="CL1" s="8"/>
      <c r="CM1" s="8"/>
      <c r="CN1" s="8"/>
      <c r="CO1" s="8"/>
      <c r="CP1" s="8"/>
      <c r="CQ1" s="8"/>
      <c r="CR1" s="8"/>
      <c r="CS1" s="8"/>
      <c r="CT1" s="8"/>
      <c r="CU1" s="8"/>
      <c r="CV1" s="8"/>
      <c r="CW1" s="8"/>
      <c r="CX1" s="8"/>
      <c r="CY1" s="8"/>
      <c r="CZ1" s="8"/>
      <c r="DA1" s="8"/>
      <c r="DB1" s="8"/>
      <c r="DC1" s="8"/>
      <c r="DD1" s="8"/>
      <c r="DE1" s="8"/>
      <c r="DF1" s="8"/>
      <c r="DG1" s="8"/>
      <c r="DH1" s="8"/>
      <c r="DI1" s="8"/>
      <c r="DJ1" s="8"/>
      <c r="DK1" s="8"/>
      <c r="DL1" s="8"/>
      <c r="DM1" s="8"/>
      <c r="DN1" s="8"/>
      <c r="DO1" s="8"/>
      <c r="DP1" s="8"/>
      <c r="DQ1" s="8"/>
      <c r="DR1" s="8"/>
      <c r="DS1" s="8"/>
      <c r="DT1" s="8"/>
      <c r="DU1" s="8"/>
      <c r="DV1" s="8"/>
      <c r="DW1" s="8"/>
      <c r="DX1" s="8"/>
      <c r="DY1" s="8"/>
      <c r="DZ1" s="8"/>
      <c r="EA1" s="8"/>
      <c r="EB1" s="8"/>
      <c r="EC1" s="8"/>
      <c r="ED1" s="8"/>
      <c r="EE1" s="8"/>
    </row>
    <row r="2" spans="2:135" ht="85.35" customHeight="1" x14ac:dyDescent="0.25">
      <c r="B2" s="11" t="s">
        <v>21</v>
      </c>
      <c r="D2" s="155" t="s">
        <v>1407</v>
      </c>
      <c r="E2" s="156"/>
      <c r="F2" s="156"/>
      <c r="G2" s="156"/>
      <c r="H2" s="156"/>
      <c r="I2" s="156"/>
      <c r="J2" s="156"/>
      <c r="K2" s="156"/>
      <c r="L2" s="156"/>
      <c r="M2" s="156"/>
      <c r="N2" s="73"/>
      <c r="O2" s="73"/>
      <c r="P2" s="73"/>
      <c r="Q2" s="73"/>
      <c r="R2" s="73"/>
      <c r="S2" s="73"/>
      <c r="T2" s="73"/>
      <c r="U2" s="73"/>
      <c r="V2" s="73"/>
      <c r="W2" s="73"/>
      <c r="X2" s="73"/>
      <c r="Y2" s="73"/>
      <c r="Z2" s="73"/>
      <c r="AA2" s="73"/>
      <c r="AB2" s="73"/>
      <c r="AC2" s="73"/>
      <c r="AD2" s="73"/>
      <c r="AE2" s="73"/>
      <c r="AF2" s="73"/>
      <c r="AG2" s="73"/>
      <c r="AH2" s="73"/>
      <c r="AI2" s="73"/>
      <c r="AJ2" s="73"/>
      <c r="AK2" s="73"/>
      <c r="AL2" s="73"/>
      <c r="AM2" s="73"/>
      <c r="AN2" s="73"/>
      <c r="AO2" s="73"/>
      <c r="AP2" s="73"/>
      <c r="AQ2" s="73"/>
      <c r="AR2" s="73"/>
      <c r="AS2" s="73"/>
      <c r="AT2" s="73"/>
      <c r="AU2" s="73"/>
      <c r="AV2" s="73"/>
      <c r="AW2" s="73"/>
      <c r="AX2" s="73"/>
      <c r="AY2" s="73"/>
      <c r="AZ2" s="73"/>
      <c r="BA2" s="73"/>
      <c r="BB2" s="73"/>
      <c r="BC2" s="73"/>
      <c r="BD2" s="73"/>
      <c r="BE2" s="73"/>
      <c r="BF2" s="73"/>
      <c r="BG2" s="73"/>
      <c r="BH2" s="73"/>
      <c r="BI2" s="73"/>
      <c r="BJ2" s="73"/>
      <c r="BK2" s="73"/>
      <c r="BL2" s="73"/>
      <c r="BM2" s="73"/>
      <c r="BN2" s="73"/>
      <c r="BO2" s="73"/>
      <c r="BP2" s="73"/>
      <c r="BQ2" s="73"/>
      <c r="BR2" s="73"/>
      <c r="BS2" s="73"/>
      <c r="BT2" s="73"/>
      <c r="BU2" s="73"/>
      <c r="BV2" s="73"/>
      <c r="BW2" s="73"/>
      <c r="BX2" s="73"/>
      <c r="BY2" s="73"/>
      <c r="BZ2" s="73"/>
      <c r="CA2" s="73"/>
      <c r="CB2" s="73"/>
      <c r="CC2" s="73"/>
      <c r="CD2" s="73"/>
      <c r="CE2" s="73"/>
      <c r="CF2" s="73"/>
      <c r="CG2" s="73"/>
      <c r="CH2" s="73"/>
      <c r="CI2" s="73"/>
      <c r="CJ2" s="73"/>
      <c r="CK2" s="73"/>
      <c r="CL2" s="73"/>
      <c r="CM2" s="73"/>
      <c r="CN2" s="73"/>
      <c r="CO2" s="73"/>
      <c r="CP2" s="73"/>
      <c r="CQ2" s="73"/>
      <c r="CR2" s="73"/>
      <c r="CS2" s="73"/>
      <c r="CT2" s="73"/>
      <c r="CU2" s="73"/>
      <c r="CV2" s="73"/>
      <c r="CW2" s="73"/>
      <c r="CX2" s="73"/>
      <c r="CY2" s="73"/>
      <c r="CZ2" s="73"/>
      <c r="DA2" s="73"/>
      <c r="DB2" s="73"/>
      <c r="DC2" s="73"/>
      <c r="DD2" s="73"/>
      <c r="DE2" s="73"/>
      <c r="DF2" s="73"/>
      <c r="DG2" s="73"/>
      <c r="DH2" s="73"/>
      <c r="DI2" s="73"/>
      <c r="DJ2" s="73"/>
      <c r="DK2" s="73"/>
      <c r="DL2" s="73"/>
      <c r="DM2" s="73"/>
      <c r="DN2" s="73"/>
      <c r="DO2" s="73"/>
      <c r="DP2" s="73"/>
      <c r="DQ2" s="73"/>
      <c r="DR2" s="73"/>
      <c r="DS2" s="73"/>
      <c r="DT2" s="73"/>
      <c r="DU2" s="73"/>
      <c r="DV2" s="73"/>
      <c r="DW2" s="73"/>
      <c r="DX2" s="73"/>
      <c r="DY2" s="73"/>
      <c r="DZ2" s="73"/>
      <c r="EA2" s="73"/>
      <c r="EB2" s="73"/>
      <c r="EC2" s="73"/>
      <c r="ED2" s="73"/>
      <c r="EE2" s="73"/>
    </row>
    <row r="3" spans="2:135" ht="30" customHeight="1" thickBot="1" x14ac:dyDescent="0.3">
      <c r="D3" s="82"/>
      <c r="E3" s="80"/>
      <c r="I3" s="82"/>
      <c r="J3" s="80"/>
      <c r="K3" s="80"/>
      <c r="R3" s="82"/>
      <c r="S3" s="80"/>
      <c r="V3" s="82"/>
      <c r="W3" s="80"/>
      <c r="AA3" s="82"/>
      <c r="AB3" s="80"/>
      <c r="AD3" s="80"/>
      <c r="AF3" s="82"/>
      <c r="AG3" s="80"/>
      <c r="AO3" s="82"/>
      <c r="AP3" s="80"/>
      <c r="BB3" s="82"/>
      <c r="BC3" s="80"/>
      <c r="BO3" s="82"/>
      <c r="BP3" s="80"/>
      <c r="CB3" s="82"/>
      <c r="CC3" s="80"/>
      <c r="CO3" s="82"/>
      <c r="CP3" s="80"/>
      <c r="CZ3" s="82"/>
      <c r="DA3" s="80"/>
      <c r="DK3" s="82"/>
      <c r="DL3" s="80"/>
      <c r="DV3" s="82"/>
      <c r="DW3" s="80"/>
    </row>
    <row r="4" spans="2:135" ht="27.75" customHeight="1" thickBot="1" x14ac:dyDescent="0.3">
      <c r="D4" s="128" t="s">
        <v>22</v>
      </c>
      <c r="E4" s="129"/>
      <c r="F4" s="129"/>
      <c r="G4" s="130"/>
      <c r="I4" s="149" t="s">
        <v>1408</v>
      </c>
      <c r="J4" s="150"/>
      <c r="K4" s="150"/>
      <c r="L4" s="150"/>
      <c r="M4" s="150"/>
      <c r="N4" s="150"/>
      <c r="O4" s="150"/>
      <c r="P4" s="151"/>
      <c r="R4" s="161" t="s">
        <v>1409</v>
      </c>
      <c r="S4" s="162"/>
      <c r="T4" s="163"/>
      <c r="V4" s="149" t="s">
        <v>1410</v>
      </c>
      <c r="W4" s="150"/>
      <c r="X4" s="150"/>
      <c r="Y4" s="151"/>
      <c r="AA4" s="149" t="s">
        <v>1411</v>
      </c>
      <c r="AB4" s="150"/>
      <c r="AD4" s="7" t="s">
        <v>1412</v>
      </c>
      <c r="AF4" s="149" t="s">
        <v>1413</v>
      </c>
      <c r="AG4" s="150"/>
      <c r="AH4" s="150"/>
      <c r="AI4" s="150"/>
      <c r="AJ4" s="150"/>
      <c r="AK4" s="150"/>
      <c r="AL4" s="150"/>
      <c r="AM4" s="150"/>
      <c r="AO4" s="157" t="s">
        <v>1414</v>
      </c>
      <c r="AP4" s="157"/>
      <c r="AQ4" s="157"/>
      <c r="AR4" s="157"/>
      <c r="AS4" s="157"/>
      <c r="AT4" s="157"/>
      <c r="AU4" s="157"/>
      <c r="AV4" s="157"/>
      <c r="AW4" s="157"/>
      <c r="AX4" s="157"/>
      <c r="AY4" s="157"/>
      <c r="AZ4" s="157"/>
      <c r="BB4" s="157" t="s">
        <v>1415</v>
      </c>
      <c r="BC4" s="157"/>
      <c r="BD4" s="157"/>
      <c r="BE4" s="157"/>
      <c r="BF4" s="157"/>
      <c r="BG4" s="157"/>
      <c r="BH4" s="157"/>
      <c r="BI4" s="157"/>
      <c r="BJ4" s="157"/>
      <c r="BK4" s="157"/>
      <c r="BL4" s="157"/>
      <c r="BM4" s="157"/>
      <c r="BO4" s="157" t="s">
        <v>1416</v>
      </c>
      <c r="BP4" s="157"/>
      <c r="BQ4" s="157"/>
      <c r="BR4" s="157"/>
      <c r="BS4" s="157"/>
      <c r="BT4" s="157"/>
      <c r="BU4" s="157"/>
      <c r="BV4" s="157"/>
      <c r="BW4" s="157"/>
      <c r="BX4" s="157"/>
      <c r="BY4" s="157"/>
      <c r="BZ4" s="157"/>
      <c r="CB4" s="157" t="s">
        <v>1417</v>
      </c>
      <c r="CC4" s="157"/>
      <c r="CD4" s="157"/>
      <c r="CE4" s="157"/>
      <c r="CF4" s="157"/>
      <c r="CG4" s="157"/>
      <c r="CH4" s="157"/>
      <c r="CI4" s="157"/>
      <c r="CJ4" s="157"/>
      <c r="CK4" s="157"/>
      <c r="CL4" s="157"/>
      <c r="CM4" s="157"/>
      <c r="CO4" s="158" t="s">
        <v>1418</v>
      </c>
      <c r="CP4" s="159"/>
      <c r="CQ4" s="159"/>
      <c r="CR4" s="159"/>
      <c r="CS4" s="159"/>
      <c r="CT4" s="159"/>
      <c r="CU4" s="159"/>
      <c r="CV4" s="159"/>
      <c r="CW4" s="159"/>
      <c r="CX4" s="160"/>
      <c r="CZ4" s="157" t="s">
        <v>1419</v>
      </c>
      <c r="DA4" s="157"/>
      <c r="DB4" s="157"/>
      <c r="DC4" s="157"/>
      <c r="DD4" s="157"/>
      <c r="DE4" s="157"/>
      <c r="DF4" s="157"/>
      <c r="DG4" s="157"/>
      <c r="DH4" s="157"/>
      <c r="DI4" s="157"/>
      <c r="DK4" s="157" t="s">
        <v>1420</v>
      </c>
      <c r="DL4" s="157"/>
      <c r="DM4" s="157"/>
      <c r="DN4" s="157"/>
      <c r="DO4" s="157"/>
      <c r="DP4" s="157"/>
      <c r="DQ4" s="157"/>
      <c r="DR4" s="157"/>
      <c r="DS4" s="157"/>
      <c r="DT4" s="157"/>
      <c r="DV4" s="157" t="s">
        <v>1421</v>
      </c>
      <c r="DW4" s="157"/>
      <c r="DX4" s="157"/>
      <c r="DY4" s="157"/>
      <c r="DZ4" s="157"/>
      <c r="EA4" s="157"/>
      <c r="EB4" s="157"/>
      <c r="EC4" s="157"/>
      <c r="ED4" s="157"/>
      <c r="EE4" s="157"/>
    </row>
    <row r="5" spans="2:135" ht="22.35" customHeight="1" thickBot="1" x14ac:dyDescent="0.3">
      <c r="B5" s="11" t="s">
        <v>27</v>
      </c>
      <c r="D5" s="11">
        <v>1</v>
      </c>
      <c r="E5" s="11">
        <v>2</v>
      </c>
      <c r="F5" s="11">
        <v>3</v>
      </c>
      <c r="G5" s="11">
        <v>4</v>
      </c>
      <c r="I5" s="11">
        <v>1</v>
      </c>
      <c r="J5" s="11">
        <v>2</v>
      </c>
      <c r="K5" s="11">
        <v>3</v>
      </c>
      <c r="L5" s="11">
        <v>4</v>
      </c>
      <c r="M5" s="11">
        <v>5</v>
      </c>
      <c r="N5" s="11">
        <v>6</v>
      </c>
      <c r="O5" s="11">
        <v>7</v>
      </c>
      <c r="P5" s="11">
        <v>8</v>
      </c>
      <c r="R5" s="11">
        <v>1</v>
      </c>
      <c r="S5" s="11">
        <v>2</v>
      </c>
      <c r="T5" s="11">
        <v>3</v>
      </c>
      <c r="V5" s="11">
        <v>1</v>
      </c>
      <c r="W5" s="11">
        <v>2</v>
      </c>
      <c r="X5" s="11">
        <v>3</v>
      </c>
      <c r="Y5" s="11">
        <v>4</v>
      </c>
      <c r="AA5" s="70">
        <v>1</v>
      </c>
      <c r="AB5" s="72">
        <v>2</v>
      </c>
      <c r="AD5" s="11">
        <v>1</v>
      </c>
      <c r="AF5" s="11">
        <v>1</v>
      </c>
      <c r="AG5" s="11">
        <v>2</v>
      </c>
      <c r="AH5" s="11">
        <v>3</v>
      </c>
      <c r="AI5" s="11">
        <v>4</v>
      </c>
      <c r="AJ5" s="11">
        <v>5</v>
      </c>
      <c r="AK5" s="11">
        <v>6</v>
      </c>
      <c r="AL5" s="11">
        <v>7</v>
      </c>
      <c r="AM5" s="11">
        <v>8</v>
      </c>
      <c r="AO5" s="114">
        <v>1</v>
      </c>
      <c r="AP5" s="114">
        <v>2</v>
      </c>
      <c r="AQ5" s="114">
        <v>3</v>
      </c>
      <c r="AR5" s="114">
        <v>4</v>
      </c>
      <c r="AS5" s="114">
        <v>5</v>
      </c>
      <c r="AT5" s="114">
        <v>6</v>
      </c>
      <c r="AU5" s="114">
        <v>7</v>
      </c>
      <c r="AV5" s="114">
        <v>8</v>
      </c>
      <c r="AW5" s="114">
        <v>9</v>
      </c>
      <c r="AX5" s="114">
        <v>10</v>
      </c>
      <c r="AY5" s="114">
        <v>11</v>
      </c>
      <c r="AZ5" s="114">
        <v>12</v>
      </c>
      <c r="BB5" s="114">
        <v>1</v>
      </c>
      <c r="BC5" s="114">
        <v>2</v>
      </c>
      <c r="BD5" s="114">
        <v>3</v>
      </c>
      <c r="BE5" s="114">
        <v>4</v>
      </c>
      <c r="BF5" s="114">
        <v>5</v>
      </c>
      <c r="BG5" s="114">
        <v>6</v>
      </c>
      <c r="BH5" s="114">
        <v>7</v>
      </c>
      <c r="BI5" s="114">
        <v>8</v>
      </c>
      <c r="BJ5" s="114">
        <v>9</v>
      </c>
      <c r="BK5" s="114">
        <v>10</v>
      </c>
      <c r="BL5" s="114">
        <v>11</v>
      </c>
      <c r="BM5" s="114">
        <v>12</v>
      </c>
      <c r="BO5" s="114">
        <v>1</v>
      </c>
      <c r="BP5" s="114">
        <v>2</v>
      </c>
      <c r="BQ5" s="114">
        <v>3</v>
      </c>
      <c r="BR5" s="114">
        <v>4</v>
      </c>
      <c r="BS5" s="114">
        <v>5</v>
      </c>
      <c r="BT5" s="114">
        <v>6</v>
      </c>
      <c r="BU5" s="114">
        <v>7</v>
      </c>
      <c r="BV5" s="114">
        <v>8</v>
      </c>
      <c r="BW5" s="114">
        <v>9</v>
      </c>
      <c r="BX5" s="114">
        <v>10</v>
      </c>
      <c r="BY5" s="114">
        <v>11</v>
      </c>
      <c r="BZ5" s="114">
        <v>12</v>
      </c>
      <c r="CB5" s="114">
        <v>1</v>
      </c>
      <c r="CC5" s="114">
        <v>2</v>
      </c>
      <c r="CD5" s="114">
        <v>3</v>
      </c>
      <c r="CE5" s="114">
        <v>4</v>
      </c>
      <c r="CF5" s="114">
        <v>5</v>
      </c>
      <c r="CG5" s="114">
        <v>6</v>
      </c>
      <c r="CH5" s="114">
        <v>7</v>
      </c>
      <c r="CI5" s="114">
        <v>8</v>
      </c>
      <c r="CJ5" s="114">
        <v>9</v>
      </c>
      <c r="CK5" s="114">
        <v>10</v>
      </c>
      <c r="CL5" s="114">
        <v>11</v>
      </c>
      <c r="CM5" s="114">
        <v>12</v>
      </c>
      <c r="CO5" s="114">
        <v>1</v>
      </c>
      <c r="CP5" s="114">
        <v>2</v>
      </c>
      <c r="CQ5" s="114">
        <v>3</v>
      </c>
      <c r="CR5" s="114">
        <v>4</v>
      </c>
      <c r="CS5" s="114">
        <v>5</v>
      </c>
      <c r="CT5" s="114">
        <v>6</v>
      </c>
      <c r="CU5" s="114">
        <v>7</v>
      </c>
      <c r="CV5" s="114">
        <v>8</v>
      </c>
      <c r="CW5" s="114">
        <v>9</v>
      </c>
      <c r="CX5" s="114">
        <v>10</v>
      </c>
      <c r="CZ5" s="114">
        <v>1</v>
      </c>
      <c r="DA5" s="114">
        <v>2</v>
      </c>
      <c r="DB5" s="114">
        <v>3</v>
      </c>
      <c r="DC5" s="114">
        <v>4</v>
      </c>
      <c r="DD5" s="114">
        <v>5</v>
      </c>
      <c r="DE5" s="114">
        <v>6</v>
      </c>
      <c r="DF5" s="114">
        <v>7</v>
      </c>
      <c r="DG5" s="114">
        <v>8</v>
      </c>
      <c r="DH5" s="114">
        <v>9</v>
      </c>
      <c r="DI5" s="114">
        <v>10</v>
      </c>
      <c r="DK5" s="114">
        <v>1</v>
      </c>
      <c r="DL5" s="114">
        <v>2</v>
      </c>
      <c r="DM5" s="114">
        <v>3</v>
      </c>
      <c r="DN5" s="114">
        <v>4</v>
      </c>
      <c r="DO5" s="114">
        <v>5</v>
      </c>
      <c r="DP5" s="114">
        <v>6</v>
      </c>
      <c r="DQ5" s="114">
        <v>7</v>
      </c>
      <c r="DR5" s="114">
        <v>8</v>
      </c>
      <c r="DS5" s="114">
        <v>9</v>
      </c>
      <c r="DT5" s="114">
        <v>10</v>
      </c>
      <c r="DV5" s="114">
        <v>1</v>
      </c>
      <c r="DW5" s="114">
        <v>2</v>
      </c>
      <c r="DX5" s="114">
        <v>3</v>
      </c>
      <c r="DY5" s="114">
        <v>4</v>
      </c>
      <c r="DZ5" s="114">
        <v>5</v>
      </c>
      <c r="EA5" s="114">
        <v>6</v>
      </c>
      <c r="EB5" s="114">
        <v>7</v>
      </c>
      <c r="EC5" s="114">
        <v>8</v>
      </c>
      <c r="ED5" s="114">
        <v>9</v>
      </c>
      <c r="EE5" s="114">
        <v>10</v>
      </c>
    </row>
    <row r="6" spans="2:135" ht="104.1" customHeight="1" x14ac:dyDescent="0.25">
      <c r="B6" s="11" t="s">
        <v>28</v>
      </c>
      <c r="D6" s="47" t="s">
        <v>1422</v>
      </c>
      <c r="E6" s="47" t="s">
        <v>1423</v>
      </c>
      <c r="F6" s="47" t="s">
        <v>1424</v>
      </c>
      <c r="G6" s="47" t="s">
        <v>32</v>
      </c>
      <c r="I6" s="9" t="s">
        <v>1425</v>
      </c>
      <c r="J6" s="9" t="s">
        <v>1426</v>
      </c>
      <c r="K6" s="9" t="s">
        <v>1427</v>
      </c>
      <c r="L6" s="9" t="s">
        <v>1428</v>
      </c>
      <c r="M6" s="9" t="s">
        <v>1429</v>
      </c>
      <c r="N6" s="9" t="s">
        <v>1430</v>
      </c>
      <c r="O6" s="9" t="s">
        <v>1431</v>
      </c>
      <c r="P6" s="9" t="s">
        <v>1432</v>
      </c>
      <c r="R6" s="2" t="s">
        <v>1433</v>
      </c>
      <c r="S6" s="2" t="s">
        <v>1434</v>
      </c>
      <c r="T6" s="2" t="s">
        <v>1435</v>
      </c>
      <c r="V6" s="2" t="s">
        <v>1436</v>
      </c>
      <c r="W6" s="2" t="s">
        <v>1437</v>
      </c>
      <c r="X6" s="2" t="s">
        <v>1438</v>
      </c>
      <c r="Y6" s="2" t="s">
        <v>1439</v>
      </c>
      <c r="AA6" s="71" t="s">
        <v>1440</v>
      </c>
      <c r="AB6" s="2" t="s">
        <v>1441</v>
      </c>
      <c r="AD6" s="2" t="s">
        <v>1442</v>
      </c>
      <c r="AF6" s="56" t="s">
        <v>49</v>
      </c>
      <c r="AG6" s="56" t="s">
        <v>1443</v>
      </c>
      <c r="AH6" s="56" t="s">
        <v>50</v>
      </c>
      <c r="AI6" s="56" t="s">
        <v>51</v>
      </c>
      <c r="AJ6" s="56" t="s">
        <v>52</v>
      </c>
      <c r="AK6" s="56" t="s">
        <v>1444</v>
      </c>
      <c r="AL6" s="56" t="s">
        <v>53</v>
      </c>
      <c r="AM6" s="57" t="s">
        <v>54</v>
      </c>
      <c r="AO6" s="53" t="s">
        <v>1445</v>
      </c>
      <c r="AP6" s="53" t="s">
        <v>1446</v>
      </c>
      <c r="AQ6" s="53" t="s">
        <v>1447</v>
      </c>
      <c r="AR6" s="53" t="s">
        <v>1448</v>
      </c>
      <c r="AS6" s="53" t="s">
        <v>1449</v>
      </c>
      <c r="AT6" s="53" t="s">
        <v>1450</v>
      </c>
      <c r="AU6" s="53" t="s">
        <v>1451</v>
      </c>
      <c r="AV6" s="53" t="s">
        <v>1452</v>
      </c>
      <c r="AW6" s="53" t="s">
        <v>1453</v>
      </c>
      <c r="AX6" s="53" t="s">
        <v>1454</v>
      </c>
      <c r="AY6" s="53" t="s">
        <v>1455</v>
      </c>
      <c r="AZ6" s="53" t="s">
        <v>1456</v>
      </c>
      <c r="BB6" s="53" t="s">
        <v>1445</v>
      </c>
      <c r="BC6" s="53" t="s">
        <v>1446</v>
      </c>
      <c r="BD6" s="53" t="s">
        <v>1447</v>
      </c>
      <c r="BE6" s="53" t="s">
        <v>1448</v>
      </c>
      <c r="BF6" s="53" t="s">
        <v>1449</v>
      </c>
      <c r="BG6" s="53" t="s">
        <v>1450</v>
      </c>
      <c r="BH6" s="53" t="s">
        <v>1451</v>
      </c>
      <c r="BI6" s="53" t="s">
        <v>1452</v>
      </c>
      <c r="BJ6" s="53" t="s">
        <v>1453</v>
      </c>
      <c r="BK6" s="53" t="s">
        <v>1454</v>
      </c>
      <c r="BL6" s="53" t="s">
        <v>1455</v>
      </c>
      <c r="BM6" s="53" t="s">
        <v>1456</v>
      </c>
      <c r="BO6" s="53" t="s">
        <v>1445</v>
      </c>
      <c r="BP6" s="53" t="s">
        <v>1446</v>
      </c>
      <c r="BQ6" s="53" t="s">
        <v>1447</v>
      </c>
      <c r="BR6" s="53" t="s">
        <v>1448</v>
      </c>
      <c r="BS6" s="53" t="s">
        <v>1449</v>
      </c>
      <c r="BT6" s="53" t="s">
        <v>1450</v>
      </c>
      <c r="BU6" s="53" t="s">
        <v>1451</v>
      </c>
      <c r="BV6" s="53" t="s">
        <v>1452</v>
      </c>
      <c r="BW6" s="53" t="s">
        <v>1453</v>
      </c>
      <c r="BX6" s="53" t="s">
        <v>1454</v>
      </c>
      <c r="BY6" s="53" t="s">
        <v>1455</v>
      </c>
      <c r="BZ6" s="53" t="s">
        <v>1456</v>
      </c>
      <c r="CB6" s="53" t="s">
        <v>1445</v>
      </c>
      <c r="CC6" s="53" t="s">
        <v>1446</v>
      </c>
      <c r="CD6" s="53" t="s">
        <v>1447</v>
      </c>
      <c r="CE6" s="53" t="s">
        <v>1448</v>
      </c>
      <c r="CF6" s="53" t="s">
        <v>1449</v>
      </c>
      <c r="CG6" s="53" t="s">
        <v>1450</v>
      </c>
      <c r="CH6" s="53" t="s">
        <v>1451</v>
      </c>
      <c r="CI6" s="53" t="s">
        <v>1452</v>
      </c>
      <c r="CJ6" s="53" t="s">
        <v>1453</v>
      </c>
      <c r="CK6" s="53" t="s">
        <v>1454</v>
      </c>
      <c r="CL6" s="53" t="s">
        <v>1455</v>
      </c>
      <c r="CM6" s="53" t="s">
        <v>1456</v>
      </c>
      <c r="CO6" s="53" t="s">
        <v>1457</v>
      </c>
      <c r="CP6" s="53" t="s">
        <v>1458</v>
      </c>
      <c r="CQ6" s="53" t="s">
        <v>1459</v>
      </c>
      <c r="CR6" s="53" t="s">
        <v>1460</v>
      </c>
      <c r="CS6" s="53" t="s">
        <v>1461</v>
      </c>
      <c r="CT6" s="53" t="s">
        <v>1462</v>
      </c>
      <c r="CU6" s="53" t="s">
        <v>1463</v>
      </c>
      <c r="CV6" s="53" t="s">
        <v>1464</v>
      </c>
      <c r="CW6" s="53" t="s">
        <v>1465</v>
      </c>
      <c r="CX6" s="53" t="s">
        <v>1466</v>
      </c>
      <c r="CZ6" s="53" t="s">
        <v>1457</v>
      </c>
      <c r="DA6" s="53" t="s">
        <v>1458</v>
      </c>
      <c r="DB6" s="53" t="s">
        <v>1459</v>
      </c>
      <c r="DC6" s="53" t="s">
        <v>1460</v>
      </c>
      <c r="DD6" s="53" t="s">
        <v>1461</v>
      </c>
      <c r="DE6" s="53" t="s">
        <v>1462</v>
      </c>
      <c r="DF6" s="53" t="s">
        <v>1463</v>
      </c>
      <c r="DG6" s="53" t="s">
        <v>1464</v>
      </c>
      <c r="DH6" s="53" t="s">
        <v>1465</v>
      </c>
      <c r="DI6" s="53" t="s">
        <v>1466</v>
      </c>
      <c r="DK6" s="53" t="s">
        <v>1457</v>
      </c>
      <c r="DL6" s="53" t="s">
        <v>1458</v>
      </c>
      <c r="DM6" s="53" t="s">
        <v>1459</v>
      </c>
      <c r="DN6" s="53" t="s">
        <v>1460</v>
      </c>
      <c r="DO6" s="53" t="s">
        <v>1461</v>
      </c>
      <c r="DP6" s="53" t="s">
        <v>1462</v>
      </c>
      <c r="DQ6" s="53" t="s">
        <v>1463</v>
      </c>
      <c r="DR6" s="53" t="s">
        <v>1464</v>
      </c>
      <c r="DS6" s="53" t="s">
        <v>1465</v>
      </c>
      <c r="DT6" s="53" t="s">
        <v>1466</v>
      </c>
      <c r="DV6" s="53" t="s">
        <v>1457</v>
      </c>
      <c r="DW6" s="53" t="s">
        <v>1458</v>
      </c>
      <c r="DX6" s="53" t="s">
        <v>1459</v>
      </c>
      <c r="DY6" s="53" t="s">
        <v>1460</v>
      </c>
      <c r="DZ6" s="53" t="s">
        <v>1461</v>
      </c>
      <c r="EA6" s="53" t="s">
        <v>1462</v>
      </c>
      <c r="EB6" s="53" t="s">
        <v>1463</v>
      </c>
      <c r="EC6" s="53" t="s">
        <v>1464</v>
      </c>
      <c r="ED6" s="53" t="s">
        <v>1465</v>
      </c>
      <c r="EE6" s="53" t="s">
        <v>1466</v>
      </c>
    </row>
    <row r="7" spans="2:135" s="1" customFormat="1" ht="35.25" customHeight="1" x14ac:dyDescent="0.25">
      <c r="B7" s="12" t="s">
        <v>55</v>
      </c>
      <c r="C7"/>
      <c r="D7" s="47" t="s">
        <v>56</v>
      </c>
      <c r="E7" s="47" t="s">
        <v>57</v>
      </c>
      <c r="F7" s="47" t="s">
        <v>58</v>
      </c>
      <c r="G7" s="47" t="s">
        <v>56</v>
      </c>
      <c r="H7"/>
      <c r="I7" s="9" t="s">
        <v>59</v>
      </c>
      <c r="J7" s="9" t="s">
        <v>1467</v>
      </c>
      <c r="K7" s="47" t="s">
        <v>61</v>
      </c>
      <c r="L7" s="75" t="s">
        <v>1467</v>
      </c>
      <c r="M7" s="75" t="s">
        <v>1468</v>
      </c>
      <c r="N7" s="75" t="s">
        <v>1469</v>
      </c>
      <c r="O7" s="75" t="s">
        <v>1468</v>
      </c>
      <c r="P7" s="76" t="s">
        <v>1470</v>
      </c>
      <c r="Q7" s="77"/>
      <c r="R7" s="78"/>
      <c r="S7" s="75" t="s">
        <v>1468</v>
      </c>
      <c r="T7" s="75" t="s">
        <v>1468</v>
      </c>
      <c r="U7" s="77"/>
      <c r="V7" s="75" t="s">
        <v>1468</v>
      </c>
      <c r="W7" s="75" t="s">
        <v>1468</v>
      </c>
      <c r="X7" s="75" t="s">
        <v>1468</v>
      </c>
      <c r="Y7" s="75" t="s">
        <v>1471</v>
      </c>
      <c r="Z7" s="77"/>
      <c r="AA7" s="75" t="s">
        <v>56</v>
      </c>
      <c r="AB7" s="75" t="s">
        <v>1472</v>
      </c>
      <c r="AC7" s="77"/>
      <c r="AD7" s="78"/>
      <c r="AE7"/>
      <c r="AF7" s="64" t="s">
        <v>56</v>
      </c>
      <c r="AG7" s="64" t="s">
        <v>56</v>
      </c>
      <c r="AH7" s="64" t="s">
        <v>61</v>
      </c>
      <c r="AI7" s="64" t="s">
        <v>56</v>
      </c>
      <c r="AJ7" s="64" t="s">
        <v>56</v>
      </c>
      <c r="AK7" s="64" t="s">
        <v>56</v>
      </c>
      <c r="AL7" s="64" t="s">
        <v>61</v>
      </c>
      <c r="AM7" s="58" t="s">
        <v>56</v>
      </c>
      <c r="AN7"/>
      <c r="AO7" s="64" t="s">
        <v>1473</v>
      </c>
      <c r="AP7" s="64" t="s">
        <v>1473</v>
      </c>
      <c r="AQ7" s="64" t="s">
        <v>1473</v>
      </c>
      <c r="AR7" s="64" t="s">
        <v>1473</v>
      </c>
      <c r="AS7" s="64" t="s">
        <v>1473</v>
      </c>
      <c r="AT7" s="64" t="s">
        <v>1473</v>
      </c>
      <c r="AU7" s="64" t="s">
        <v>1473</v>
      </c>
      <c r="AV7" s="64" t="s">
        <v>1473</v>
      </c>
      <c r="AW7" s="64" t="s">
        <v>1473</v>
      </c>
      <c r="AX7" s="64" t="s">
        <v>1473</v>
      </c>
      <c r="AY7" s="64" t="s">
        <v>1473</v>
      </c>
      <c r="AZ7" s="64" t="s">
        <v>1473</v>
      </c>
      <c r="BB7" s="64" t="s">
        <v>1473</v>
      </c>
      <c r="BC7" s="64" t="s">
        <v>1473</v>
      </c>
      <c r="BD7" s="64" t="s">
        <v>1473</v>
      </c>
      <c r="BE7" s="64" t="s">
        <v>1473</v>
      </c>
      <c r="BF7" s="64" t="s">
        <v>1473</v>
      </c>
      <c r="BG7" s="64" t="s">
        <v>1473</v>
      </c>
      <c r="BH7" s="64" t="s">
        <v>1473</v>
      </c>
      <c r="BI7" s="64" t="s">
        <v>1473</v>
      </c>
      <c r="BJ7" s="64" t="s">
        <v>1473</v>
      </c>
      <c r="BK7" s="64" t="s">
        <v>1473</v>
      </c>
      <c r="BL7" s="64" t="s">
        <v>1473</v>
      </c>
      <c r="BM7" s="64" t="s">
        <v>1473</v>
      </c>
      <c r="BO7" s="64" t="s">
        <v>1473</v>
      </c>
      <c r="BP7" s="64" t="s">
        <v>1473</v>
      </c>
      <c r="BQ7" s="64" t="s">
        <v>1473</v>
      </c>
      <c r="BR7" s="64" t="s">
        <v>1473</v>
      </c>
      <c r="BS7" s="64" t="s">
        <v>1473</v>
      </c>
      <c r="BT7" s="64" t="s">
        <v>1473</v>
      </c>
      <c r="BU7" s="64" t="s">
        <v>1473</v>
      </c>
      <c r="BV7" s="64" t="s">
        <v>1473</v>
      </c>
      <c r="BW7" s="64" t="s">
        <v>1473</v>
      </c>
      <c r="BX7" s="64" t="s">
        <v>1473</v>
      </c>
      <c r="BY7" s="64" t="s">
        <v>1473</v>
      </c>
      <c r="BZ7" s="64" t="s">
        <v>1473</v>
      </c>
      <c r="CB7" s="64" t="s">
        <v>1473</v>
      </c>
      <c r="CC7" s="64" t="s">
        <v>1473</v>
      </c>
      <c r="CD7" s="64" t="s">
        <v>1473</v>
      </c>
      <c r="CE7" s="64" t="s">
        <v>1473</v>
      </c>
      <c r="CF7" s="64" t="s">
        <v>1473</v>
      </c>
      <c r="CG7" s="64" t="s">
        <v>1473</v>
      </c>
      <c r="CH7" s="64" t="s">
        <v>1473</v>
      </c>
      <c r="CI7" s="64" t="s">
        <v>1473</v>
      </c>
      <c r="CJ7" s="64" t="s">
        <v>1473</v>
      </c>
      <c r="CK7" s="64" t="s">
        <v>1473</v>
      </c>
      <c r="CL7" s="64" t="s">
        <v>1473</v>
      </c>
      <c r="CM7" s="64" t="s">
        <v>1473</v>
      </c>
      <c r="CN7"/>
      <c r="CO7" s="64" t="s">
        <v>1473</v>
      </c>
      <c r="CP7" s="64" t="s">
        <v>1473</v>
      </c>
      <c r="CQ7" s="64" t="s">
        <v>1473</v>
      </c>
      <c r="CR7" s="64" t="s">
        <v>1473</v>
      </c>
      <c r="CS7" s="64" t="s">
        <v>1473</v>
      </c>
      <c r="CT7" s="64" t="s">
        <v>1473</v>
      </c>
      <c r="CU7" s="64" t="s">
        <v>1473</v>
      </c>
      <c r="CV7" s="64" t="s">
        <v>1473</v>
      </c>
      <c r="CW7" s="64" t="s">
        <v>1473</v>
      </c>
      <c r="CX7" s="64" t="s">
        <v>1473</v>
      </c>
      <c r="CZ7" s="64" t="s">
        <v>1473</v>
      </c>
      <c r="DA7" s="64" t="s">
        <v>1473</v>
      </c>
      <c r="DB7" s="64" t="s">
        <v>1473</v>
      </c>
      <c r="DC7" s="64" t="s">
        <v>1473</v>
      </c>
      <c r="DD7" s="64" t="s">
        <v>1473</v>
      </c>
      <c r="DE7" s="64" t="s">
        <v>1473</v>
      </c>
      <c r="DF7" s="64" t="s">
        <v>1473</v>
      </c>
      <c r="DG7" s="64" t="s">
        <v>1473</v>
      </c>
      <c r="DH7" s="64" t="s">
        <v>1473</v>
      </c>
      <c r="DI7" s="64" t="s">
        <v>1473</v>
      </c>
      <c r="DK7" s="64" t="s">
        <v>1473</v>
      </c>
      <c r="DL7" s="64" t="s">
        <v>1473</v>
      </c>
      <c r="DM7" s="64" t="s">
        <v>1473</v>
      </c>
      <c r="DN7" s="64" t="s">
        <v>1473</v>
      </c>
      <c r="DO7" s="64" t="s">
        <v>1473</v>
      </c>
      <c r="DP7" s="64" t="s">
        <v>1473</v>
      </c>
      <c r="DQ7" s="64" t="s">
        <v>1473</v>
      </c>
      <c r="DR7" s="64" t="s">
        <v>1473</v>
      </c>
      <c r="DS7" s="64" t="s">
        <v>1473</v>
      </c>
      <c r="DT7" s="64" t="s">
        <v>1473</v>
      </c>
      <c r="DV7" s="64" t="s">
        <v>1473</v>
      </c>
      <c r="DW7" s="64" t="s">
        <v>1473</v>
      </c>
      <c r="DX7" s="64" t="s">
        <v>1473</v>
      </c>
      <c r="DY7" s="64" t="s">
        <v>1473</v>
      </c>
      <c r="DZ7" s="64" t="s">
        <v>1473</v>
      </c>
      <c r="EA7" s="64" t="s">
        <v>1473</v>
      </c>
      <c r="EB7" s="64" t="s">
        <v>1473</v>
      </c>
      <c r="EC7" s="64" t="s">
        <v>1473</v>
      </c>
      <c r="ED7" s="64" t="s">
        <v>1473</v>
      </c>
      <c r="EE7" s="64" t="s">
        <v>1473</v>
      </c>
    </row>
    <row r="8" spans="2:135" s="49" customFormat="1" ht="12" hidden="1" customHeight="1" thickBot="1" x14ac:dyDescent="0.3">
      <c r="B8" s="45" t="s">
        <v>68</v>
      </c>
      <c r="C8" s="46"/>
      <c r="D8" s="51"/>
      <c r="E8" s="47" t="s">
        <v>69</v>
      </c>
      <c r="F8" s="47" t="s">
        <v>69</v>
      </c>
      <c r="G8" s="51"/>
      <c r="H8" s="46"/>
      <c r="I8" s="47">
        <v>0</v>
      </c>
      <c r="J8" s="26"/>
      <c r="K8" s="47">
        <v>2</v>
      </c>
      <c r="L8" s="26"/>
      <c r="M8" s="26"/>
      <c r="N8" s="26"/>
      <c r="O8" s="26"/>
      <c r="P8" s="26"/>
      <c r="Q8" s="46"/>
      <c r="R8" s="50">
        <v>0</v>
      </c>
      <c r="S8" s="4"/>
      <c r="T8" s="4"/>
      <c r="U8" s="46"/>
      <c r="V8" s="4"/>
      <c r="W8" s="4"/>
      <c r="X8" s="4"/>
      <c r="Y8" s="4"/>
      <c r="Z8" s="46"/>
      <c r="AA8" s="50">
        <v>0</v>
      </c>
      <c r="AB8" s="50">
        <v>0</v>
      </c>
      <c r="AC8" s="46"/>
      <c r="AD8" s="4"/>
      <c r="AE8" s="46"/>
      <c r="AF8" s="4"/>
      <c r="AG8" s="67"/>
      <c r="AH8" s="59">
        <v>0</v>
      </c>
      <c r="AI8" s="4"/>
      <c r="AJ8" s="4"/>
      <c r="AK8" s="67"/>
      <c r="AL8" s="59">
        <v>0</v>
      </c>
      <c r="AM8" s="4"/>
      <c r="AN8" s="46"/>
      <c r="AO8" s="59">
        <v>0</v>
      </c>
      <c r="AP8" s="59">
        <v>0</v>
      </c>
      <c r="AQ8" s="59">
        <v>0</v>
      </c>
      <c r="AR8" s="59">
        <v>0</v>
      </c>
      <c r="AS8" s="59">
        <v>0</v>
      </c>
      <c r="AT8" s="59">
        <v>0</v>
      </c>
      <c r="AU8" s="59">
        <v>0</v>
      </c>
      <c r="AV8" s="59">
        <v>0</v>
      </c>
      <c r="AW8" s="59">
        <v>0</v>
      </c>
      <c r="AX8" s="59">
        <v>0</v>
      </c>
      <c r="AY8" s="59">
        <v>0</v>
      </c>
      <c r="AZ8" s="52">
        <v>0</v>
      </c>
      <c r="BB8" s="59">
        <v>0</v>
      </c>
      <c r="BC8" s="59">
        <v>0</v>
      </c>
      <c r="BD8" s="59">
        <v>0</v>
      </c>
      <c r="BE8" s="59">
        <v>0</v>
      </c>
      <c r="BF8" s="59">
        <v>0</v>
      </c>
      <c r="BG8" s="59">
        <v>0</v>
      </c>
      <c r="BH8" s="59">
        <v>0</v>
      </c>
      <c r="BI8" s="59">
        <v>0</v>
      </c>
      <c r="BJ8" s="59">
        <v>0</v>
      </c>
      <c r="BK8" s="59">
        <v>0</v>
      </c>
      <c r="BL8" s="59">
        <v>0</v>
      </c>
      <c r="BM8" s="52">
        <v>0</v>
      </c>
      <c r="BO8" s="59">
        <v>0</v>
      </c>
      <c r="BP8" s="59">
        <v>0</v>
      </c>
      <c r="BQ8" s="59">
        <v>0</v>
      </c>
      <c r="BR8" s="59">
        <v>0</v>
      </c>
      <c r="BS8" s="59">
        <v>0</v>
      </c>
      <c r="BT8" s="59">
        <v>0</v>
      </c>
      <c r="BU8" s="59">
        <v>0</v>
      </c>
      <c r="BV8" s="59">
        <v>0</v>
      </c>
      <c r="BW8" s="59">
        <v>0</v>
      </c>
      <c r="BX8" s="59">
        <v>0</v>
      </c>
      <c r="BY8" s="59">
        <v>0</v>
      </c>
      <c r="BZ8" s="52">
        <v>0</v>
      </c>
      <c r="CB8" s="59">
        <v>0</v>
      </c>
      <c r="CC8" s="59">
        <v>0</v>
      </c>
      <c r="CD8" s="59">
        <v>0</v>
      </c>
      <c r="CE8" s="59">
        <v>0</v>
      </c>
      <c r="CF8" s="59">
        <v>0</v>
      </c>
      <c r="CG8" s="59">
        <v>0</v>
      </c>
      <c r="CH8" s="59">
        <v>0</v>
      </c>
      <c r="CI8" s="59">
        <v>0</v>
      </c>
      <c r="CJ8" s="59">
        <v>0</v>
      </c>
      <c r="CK8" s="59">
        <v>0</v>
      </c>
      <c r="CL8" s="59">
        <v>0</v>
      </c>
      <c r="CM8" s="52">
        <v>0</v>
      </c>
      <c r="CN8" s="46"/>
      <c r="CO8" s="59">
        <v>0</v>
      </c>
      <c r="CP8" s="59">
        <v>0</v>
      </c>
      <c r="CQ8" s="59">
        <v>0</v>
      </c>
      <c r="CR8" s="59">
        <v>0</v>
      </c>
      <c r="CS8" s="59">
        <v>0</v>
      </c>
      <c r="CT8" s="59">
        <v>0</v>
      </c>
      <c r="CU8" s="59">
        <v>0</v>
      </c>
      <c r="CV8" s="59">
        <v>0</v>
      </c>
      <c r="CW8" s="59">
        <v>0</v>
      </c>
      <c r="CX8" s="52">
        <v>0</v>
      </c>
      <c r="CZ8" s="59">
        <v>0</v>
      </c>
      <c r="DA8" s="59">
        <v>0</v>
      </c>
      <c r="DB8" s="59">
        <v>0</v>
      </c>
      <c r="DC8" s="59">
        <v>0</v>
      </c>
      <c r="DD8" s="59">
        <v>0</v>
      </c>
      <c r="DE8" s="59">
        <v>0</v>
      </c>
      <c r="DF8" s="59">
        <v>0</v>
      </c>
      <c r="DG8" s="59">
        <v>0</v>
      </c>
      <c r="DH8" s="59">
        <v>0</v>
      </c>
      <c r="DI8" s="52">
        <v>0</v>
      </c>
      <c r="DK8" s="59">
        <v>0</v>
      </c>
      <c r="DL8" s="59">
        <v>0</v>
      </c>
      <c r="DM8" s="59">
        <v>0</v>
      </c>
      <c r="DN8" s="59">
        <v>0</v>
      </c>
      <c r="DO8" s="59">
        <v>0</v>
      </c>
      <c r="DP8" s="59">
        <v>0</v>
      </c>
      <c r="DQ8" s="59">
        <v>0</v>
      </c>
      <c r="DR8" s="59">
        <v>0</v>
      </c>
      <c r="DS8" s="59">
        <v>0</v>
      </c>
      <c r="DT8" s="52">
        <v>0</v>
      </c>
      <c r="DV8" s="59">
        <v>0</v>
      </c>
      <c r="DW8" s="59">
        <v>0</v>
      </c>
      <c r="DX8" s="59">
        <v>0</v>
      </c>
      <c r="DY8" s="59">
        <v>0</v>
      </c>
      <c r="DZ8" s="59">
        <v>0</v>
      </c>
      <c r="EA8" s="59">
        <v>0</v>
      </c>
      <c r="EB8" s="59">
        <v>0</v>
      </c>
      <c r="EC8" s="59">
        <v>0</v>
      </c>
      <c r="ED8" s="59">
        <v>0</v>
      </c>
      <c r="EE8" s="52">
        <v>0</v>
      </c>
    </row>
    <row r="9" spans="2:135" ht="11.25" hidden="1" customHeight="1" thickBot="1" x14ac:dyDescent="0.3">
      <c r="B9" s="13" t="s">
        <v>70</v>
      </c>
      <c r="D9" s="47" t="s">
        <v>71</v>
      </c>
      <c r="E9" s="47" t="s">
        <v>71</v>
      </c>
      <c r="F9" s="47" t="s">
        <v>71</v>
      </c>
      <c r="G9" s="47" t="s">
        <v>71</v>
      </c>
      <c r="I9" s="9" t="s">
        <v>71</v>
      </c>
      <c r="J9" s="26"/>
      <c r="K9" s="9" t="s">
        <v>71</v>
      </c>
      <c r="L9" s="26"/>
      <c r="M9" s="26"/>
      <c r="N9" s="26"/>
      <c r="O9" s="26"/>
      <c r="P9" s="26"/>
      <c r="R9" s="9" t="s">
        <v>71</v>
      </c>
      <c r="S9" s="4"/>
      <c r="T9" s="4"/>
      <c r="V9" s="4"/>
      <c r="W9" s="4"/>
      <c r="X9" s="4"/>
      <c r="Y9" s="4"/>
      <c r="AA9" s="9" t="s">
        <v>71</v>
      </c>
      <c r="AB9" s="9" t="s">
        <v>71</v>
      </c>
      <c r="AD9" s="6"/>
      <c r="AF9" s="64" t="s">
        <v>71</v>
      </c>
      <c r="AG9" s="64" t="s">
        <v>71</v>
      </c>
      <c r="AH9" s="6"/>
      <c r="AI9" s="64" t="s">
        <v>71</v>
      </c>
      <c r="AJ9" s="6"/>
      <c r="AK9" s="6"/>
      <c r="AL9" s="6"/>
      <c r="AM9" s="6"/>
      <c r="AO9" s="47" t="s">
        <v>71</v>
      </c>
      <c r="AP9" s="47" t="s">
        <v>71</v>
      </c>
      <c r="AQ9" s="47" t="s">
        <v>71</v>
      </c>
      <c r="AR9" s="47" t="s">
        <v>71</v>
      </c>
      <c r="AS9" s="47" t="s">
        <v>71</v>
      </c>
      <c r="AT9" s="47" t="s">
        <v>71</v>
      </c>
      <c r="AU9" s="47" t="s">
        <v>71</v>
      </c>
      <c r="AV9" s="47" t="s">
        <v>71</v>
      </c>
      <c r="AW9" s="47" t="s">
        <v>71</v>
      </c>
      <c r="AX9" s="47" t="s">
        <v>71</v>
      </c>
      <c r="AY9" s="47" t="s">
        <v>71</v>
      </c>
      <c r="AZ9" s="47" t="s">
        <v>71</v>
      </c>
      <c r="BB9" s="59" t="s">
        <v>71</v>
      </c>
      <c r="BC9" s="59" t="s">
        <v>71</v>
      </c>
      <c r="BD9" s="59" t="s">
        <v>71</v>
      </c>
      <c r="BE9" s="59" t="s">
        <v>71</v>
      </c>
      <c r="BF9" s="59" t="s">
        <v>71</v>
      </c>
      <c r="BG9" s="59" t="s">
        <v>71</v>
      </c>
      <c r="BH9" s="59" t="s">
        <v>71</v>
      </c>
      <c r="BI9" s="59" t="s">
        <v>71</v>
      </c>
      <c r="BJ9" s="59" t="s">
        <v>71</v>
      </c>
      <c r="BK9" s="59" t="s">
        <v>71</v>
      </c>
      <c r="BL9" s="59" t="s">
        <v>71</v>
      </c>
      <c r="BM9" s="59" t="s">
        <v>71</v>
      </c>
      <c r="BO9" s="59" t="s">
        <v>71</v>
      </c>
      <c r="BP9" s="59" t="s">
        <v>71</v>
      </c>
      <c r="BQ9" s="59" t="s">
        <v>71</v>
      </c>
      <c r="BR9" s="59" t="s">
        <v>71</v>
      </c>
      <c r="BS9" s="59" t="s">
        <v>71</v>
      </c>
      <c r="BT9" s="59" t="s">
        <v>71</v>
      </c>
      <c r="BU9" s="59" t="s">
        <v>71</v>
      </c>
      <c r="BV9" s="59" t="s">
        <v>71</v>
      </c>
      <c r="BW9" s="59" t="s">
        <v>71</v>
      </c>
      <c r="BX9" s="59" t="s">
        <v>71</v>
      </c>
      <c r="BY9" s="59" t="s">
        <v>71</v>
      </c>
      <c r="BZ9" s="59" t="s">
        <v>71</v>
      </c>
      <c r="CB9" s="59" t="s">
        <v>71</v>
      </c>
      <c r="CC9" s="59" t="s">
        <v>71</v>
      </c>
      <c r="CD9" s="59" t="s">
        <v>71</v>
      </c>
      <c r="CE9" s="59" t="s">
        <v>71</v>
      </c>
      <c r="CF9" s="59" t="s">
        <v>71</v>
      </c>
      <c r="CG9" s="59" t="s">
        <v>71</v>
      </c>
      <c r="CH9" s="59" t="s">
        <v>71</v>
      </c>
      <c r="CI9" s="59" t="s">
        <v>71</v>
      </c>
      <c r="CJ9" s="59" t="s">
        <v>71</v>
      </c>
      <c r="CK9" s="59" t="s">
        <v>71</v>
      </c>
      <c r="CL9" s="59" t="s">
        <v>71</v>
      </c>
      <c r="CM9" s="59" t="s">
        <v>71</v>
      </c>
      <c r="CO9" s="47" t="s">
        <v>71</v>
      </c>
      <c r="CP9" s="47" t="s">
        <v>71</v>
      </c>
      <c r="CQ9" s="47" t="s">
        <v>71</v>
      </c>
      <c r="CR9" s="47" t="s">
        <v>71</v>
      </c>
      <c r="CS9" s="47" t="s">
        <v>71</v>
      </c>
      <c r="CT9" s="47" t="s">
        <v>71</v>
      </c>
      <c r="CU9" s="47" t="s">
        <v>71</v>
      </c>
      <c r="CV9" s="47" t="s">
        <v>71</v>
      </c>
      <c r="CW9" s="47" t="s">
        <v>71</v>
      </c>
      <c r="CX9" s="47" t="s">
        <v>71</v>
      </c>
      <c r="CZ9" s="59" t="s">
        <v>71</v>
      </c>
      <c r="DA9" s="59" t="s">
        <v>71</v>
      </c>
      <c r="DB9" s="59" t="s">
        <v>71</v>
      </c>
      <c r="DC9" s="59" t="s">
        <v>71</v>
      </c>
      <c r="DD9" s="59" t="s">
        <v>71</v>
      </c>
      <c r="DE9" s="59" t="s">
        <v>71</v>
      </c>
      <c r="DF9" s="59" t="s">
        <v>71</v>
      </c>
      <c r="DG9" s="59" t="s">
        <v>71</v>
      </c>
      <c r="DH9" s="59" t="s">
        <v>71</v>
      </c>
      <c r="DI9" s="59" t="s">
        <v>71</v>
      </c>
      <c r="DK9" s="59" t="s">
        <v>71</v>
      </c>
      <c r="DL9" s="59" t="s">
        <v>71</v>
      </c>
      <c r="DM9" s="59" t="s">
        <v>71</v>
      </c>
      <c r="DN9" s="59" t="s">
        <v>71</v>
      </c>
      <c r="DO9" s="59" t="s">
        <v>71</v>
      </c>
      <c r="DP9" s="59" t="s">
        <v>71</v>
      </c>
      <c r="DQ9" s="59" t="s">
        <v>71</v>
      </c>
      <c r="DR9" s="59" t="s">
        <v>71</v>
      </c>
      <c r="DS9" s="59" t="s">
        <v>71</v>
      </c>
      <c r="DT9" s="59" t="s">
        <v>71</v>
      </c>
      <c r="DV9" s="59" t="s">
        <v>71</v>
      </c>
      <c r="DW9" s="59" t="s">
        <v>71</v>
      </c>
      <c r="DX9" s="59" t="s">
        <v>71</v>
      </c>
      <c r="DY9" s="59" t="s">
        <v>71</v>
      </c>
      <c r="DZ9" s="59" t="s">
        <v>71</v>
      </c>
      <c r="EA9" s="59" t="s">
        <v>71</v>
      </c>
      <c r="EB9" s="59" t="s">
        <v>71</v>
      </c>
      <c r="EC9" s="59" t="s">
        <v>71</v>
      </c>
      <c r="ED9" s="59" t="s">
        <v>71</v>
      </c>
      <c r="EE9" s="59" t="s">
        <v>71</v>
      </c>
    </row>
    <row r="10" spans="2:135" x14ac:dyDescent="0.25">
      <c r="P10" t="s">
        <v>1474</v>
      </c>
      <c r="Y10" s="1"/>
      <c r="AB10" s="104"/>
      <c r="AE10" s="1"/>
      <c r="AN10" s="1"/>
      <c r="CN10" s="1"/>
    </row>
    <row r="11" spans="2:135" x14ac:dyDescent="0.25">
      <c r="D11" s="10" t="s">
        <v>233</v>
      </c>
      <c r="E11" s="86">
        <v>53.444741999999998</v>
      </c>
      <c r="F11" s="87">
        <v>-1.3301955999999999</v>
      </c>
      <c r="G11" s="10" t="s">
        <v>79</v>
      </c>
      <c r="I11" s="126">
        <v>3037.1540327709367</v>
      </c>
      <c r="J11" s="10" t="s">
        <v>75</v>
      </c>
      <c r="K11" s="127">
        <v>0.19656249999999997</v>
      </c>
      <c r="L11" s="10" t="s">
        <v>74</v>
      </c>
      <c r="M11" s="10" t="s">
        <v>77</v>
      </c>
      <c r="N11" s="95" t="s">
        <v>1475</v>
      </c>
      <c r="O11" s="94" t="s">
        <v>71</v>
      </c>
      <c r="P11" s="10" t="s">
        <v>1476</v>
      </c>
      <c r="R11" s="10" t="s">
        <v>1477</v>
      </c>
      <c r="S11" s="10" t="s">
        <v>71</v>
      </c>
      <c r="T11" s="10" t="s">
        <v>71</v>
      </c>
      <c r="V11" s="10" t="s">
        <v>77</v>
      </c>
      <c r="W11" s="10" t="s">
        <v>71</v>
      </c>
      <c r="X11" s="10" t="s">
        <v>77</v>
      </c>
      <c r="Y11" s="10" t="s">
        <v>71</v>
      </c>
      <c r="AA11" s="10" t="s">
        <v>1478</v>
      </c>
      <c r="AB11" s="105">
        <v>46477</v>
      </c>
      <c r="AD11" s="10"/>
      <c r="AF11" s="10" t="s">
        <v>82</v>
      </c>
      <c r="AG11" s="10" t="s">
        <v>1479</v>
      </c>
      <c r="AH11" s="96">
        <v>1</v>
      </c>
      <c r="AI11" s="10" t="s">
        <v>83</v>
      </c>
      <c r="AJ11" s="10" t="s">
        <v>1479</v>
      </c>
      <c r="AK11" s="10" t="s">
        <v>1479</v>
      </c>
      <c r="AL11" s="10" t="s">
        <v>1479</v>
      </c>
      <c r="AM11" s="10" t="s">
        <v>1479</v>
      </c>
      <c r="AO11" s="85"/>
      <c r="AP11" s="85"/>
      <c r="AQ11" s="85"/>
      <c r="AR11" s="85"/>
      <c r="AS11" s="85"/>
      <c r="AT11" s="85"/>
      <c r="AU11" s="85"/>
      <c r="AV11" s="85"/>
      <c r="AW11" s="85"/>
      <c r="AX11" s="85"/>
      <c r="AY11" s="85"/>
      <c r="AZ11" s="85"/>
      <c r="BB11" s="124">
        <v>0</v>
      </c>
      <c r="BC11" s="124">
        <v>0</v>
      </c>
      <c r="BD11" s="124">
        <v>0</v>
      </c>
      <c r="BE11" s="124">
        <v>0</v>
      </c>
      <c r="BF11" s="124">
        <v>0</v>
      </c>
      <c r="BG11" s="124">
        <v>0</v>
      </c>
      <c r="BH11" s="124">
        <v>0</v>
      </c>
      <c r="BI11" s="124">
        <v>0</v>
      </c>
      <c r="BJ11" s="124">
        <v>0</v>
      </c>
      <c r="BK11" s="124">
        <v>0</v>
      </c>
      <c r="BL11" s="124">
        <v>0</v>
      </c>
      <c r="BM11" s="124">
        <v>0</v>
      </c>
      <c r="BO11" s="125">
        <v>336.91666666666669</v>
      </c>
      <c r="BP11" s="125">
        <v>336.91666666666669</v>
      </c>
      <c r="BQ11" s="125">
        <v>336.91666666666669</v>
      </c>
      <c r="BR11" s="125">
        <v>336.91666666666669</v>
      </c>
      <c r="BS11" s="125">
        <v>336.91666666666669</v>
      </c>
      <c r="BT11" s="125">
        <v>336.91666666666669</v>
      </c>
      <c r="BU11" s="125">
        <v>336.91666666666669</v>
      </c>
      <c r="BV11" s="125">
        <v>336.91666666666669</v>
      </c>
      <c r="BW11" s="125">
        <v>336.91666666666669</v>
      </c>
      <c r="BX11" s="125">
        <v>336.91666666666669</v>
      </c>
      <c r="BY11" s="125">
        <v>336.91666666666669</v>
      </c>
      <c r="BZ11" s="125">
        <v>336.91666666666669</v>
      </c>
      <c r="CB11" s="124">
        <v>0</v>
      </c>
      <c r="CC11" s="124">
        <v>0</v>
      </c>
      <c r="CD11" s="124">
        <v>0</v>
      </c>
      <c r="CE11" s="124">
        <v>0</v>
      </c>
      <c r="CF11" s="124">
        <v>0</v>
      </c>
      <c r="CG11" s="124">
        <v>0</v>
      </c>
      <c r="CH11" s="124">
        <v>0</v>
      </c>
      <c r="CI11" s="124">
        <v>0</v>
      </c>
      <c r="CJ11" s="124">
        <v>0</v>
      </c>
      <c r="CK11" s="124">
        <v>0</v>
      </c>
      <c r="CL11" s="124">
        <v>0</v>
      </c>
      <c r="CM11" s="124">
        <v>0</v>
      </c>
      <c r="CO11" s="124">
        <v>0</v>
      </c>
      <c r="CP11" s="124">
        <v>0</v>
      </c>
      <c r="CQ11" s="124">
        <v>0</v>
      </c>
      <c r="CR11" s="124">
        <v>0</v>
      </c>
      <c r="CS11" s="124">
        <v>0</v>
      </c>
      <c r="CT11" s="124">
        <v>0</v>
      </c>
      <c r="CU11" s="124">
        <v>0</v>
      </c>
      <c r="CV11" s="124">
        <v>0</v>
      </c>
      <c r="CW11" s="124">
        <v>0</v>
      </c>
      <c r="CX11" s="124">
        <v>0</v>
      </c>
      <c r="CY11" s="106"/>
      <c r="CZ11" s="124">
        <v>0</v>
      </c>
      <c r="DA11" s="124">
        <v>0</v>
      </c>
      <c r="DB11" s="124">
        <v>0</v>
      </c>
      <c r="DC11" s="124">
        <v>0</v>
      </c>
      <c r="DD11" s="124">
        <v>0</v>
      </c>
      <c r="DE11" s="124">
        <v>0</v>
      </c>
      <c r="DF11" s="124">
        <v>0</v>
      </c>
      <c r="DG11" s="124">
        <v>0</v>
      </c>
      <c r="DH11" s="124">
        <v>0</v>
      </c>
      <c r="DI11" s="124">
        <v>0</v>
      </c>
      <c r="DJ11" s="106"/>
      <c r="DK11" s="85">
        <v>4042.9999999999995</v>
      </c>
      <c r="DL11" s="85">
        <v>4043</v>
      </c>
      <c r="DM11" s="85">
        <v>4043</v>
      </c>
      <c r="DN11" s="85">
        <v>7152</v>
      </c>
      <c r="DO11" s="85">
        <v>7152</v>
      </c>
      <c r="DP11" s="85">
        <v>7152</v>
      </c>
      <c r="DQ11" s="85">
        <v>7152</v>
      </c>
      <c r="DR11" s="85">
        <v>7152</v>
      </c>
      <c r="DS11" s="85">
        <v>7152</v>
      </c>
      <c r="DT11" s="85">
        <v>7152</v>
      </c>
      <c r="DU11" s="106"/>
      <c r="DV11" s="124">
        <v>0</v>
      </c>
      <c r="DW11" s="124">
        <v>0</v>
      </c>
      <c r="DX11" s="124">
        <v>0</v>
      </c>
      <c r="DY11" s="124">
        <v>0</v>
      </c>
      <c r="DZ11" s="124">
        <v>0</v>
      </c>
      <c r="EA11" s="124">
        <v>0</v>
      </c>
      <c r="EB11" s="124">
        <v>0</v>
      </c>
      <c r="EC11" s="124">
        <v>0</v>
      </c>
      <c r="ED11" s="124">
        <v>0</v>
      </c>
      <c r="EE11" s="124">
        <v>0</v>
      </c>
    </row>
    <row r="12" spans="2:135" x14ac:dyDescent="0.25">
      <c r="D12" s="10" t="s">
        <v>185</v>
      </c>
      <c r="E12" s="86">
        <v>53.419257999999999</v>
      </c>
      <c r="F12" s="87">
        <v>-1.4065974000000001</v>
      </c>
      <c r="G12" s="10" t="s">
        <v>86</v>
      </c>
      <c r="I12" s="126">
        <v>10292.465625311897</v>
      </c>
      <c r="J12" s="10" t="s">
        <v>75</v>
      </c>
      <c r="K12" s="127">
        <v>0.23794949494949491</v>
      </c>
      <c r="L12" s="10" t="s">
        <v>74</v>
      </c>
      <c r="M12" s="94" t="s">
        <v>71</v>
      </c>
      <c r="N12" s="95" t="s">
        <v>1475</v>
      </c>
      <c r="O12" s="94" t="s">
        <v>71</v>
      </c>
      <c r="P12" s="10" t="s">
        <v>1476</v>
      </c>
      <c r="R12" s="10" t="s">
        <v>1480</v>
      </c>
      <c r="S12" s="10" t="s">
        <v>71</v>
      </c>
      <c r="T12" s="10" t="s">
        <v>71</v>
      </c>
      <c r="V12" s="10" t="s">
        <v>77</v>
      </c>
      <c r="W12" s="10" t="s">
        <v>71</v>
      </c>
      <c r="X12" s="10" t="s">
        <v>77</v>
      </c>
      <c r="Y12" s="10" t="s">
        <v>71</v>
      </c>
      <c r="AA12" s="10" t="s">
        <v>1478</v>
      </c>
      <c r="AB12" s="105">
        <v>49065</v>
      </c>
      <c r="AD12" s="10"/>
      <c r="AF12" s="10" t="s">
        <v>82</v>
      </c>
      <c r="AG12" s="10" t="s">
        <v>1479</v>
      </c>
      <c r="AH12" s="96">
        <v>1</v>
      </c>
      <c r="AI12" s="10" t="s">
        <v>83</v>
      </c>
      <c r="AJ12" s="10" t="s">
        <v>1479</v>
      </c>
      <c r="AK12" s="10" t="s">
        <v>1479</v>
      </c>
      <c r="AL12" s="10" t="s">
        <v>1479</v>
      </c>
      <c r="AM12" s="10" t="s">
        <v>1479</v>
      </c>
      <c r="AO12" s="85"/>
      <c r="AP12" s="85"/>
      <c r="AQ12" s="85"/>
      <c r="AR12" s="85"/>
      <c r="AS12" s="85"/>
      <c r="AT12" s="85"/>
      <c r="AU12" s="85"/>
      <c r="AV12" s="85"/>
      <c r="AW12" s="85"/>
      <c r="AX12" s="85"/>
      <c r="AY12" s="85"/>
      <c r="AZ12" s="85"/>
      <c r="BB12" s="124">
        <v>0</v>
      </c>
      <c r="BC12" s="124">
        <v>0</v>
      </c>
      <c r="BD12" s="124">
        <v>0</v>
      </c>
      <c r="BE12" s="124">
        <v>0</v>
      </c>
      <c r="BF12" s="124">
        <v>0</v>
      </c>
      <c r="BG12" s="124">
        <v>0</v>
      </c>
      <c r="BH12" s="124">
        <v>0</v>
      </c>
      <c r="BI12" s="124">
        <v>0</v>
      </c>
      <c r="BJ12" s="124">
        <v>0</v>
      </c>
      <c r="BK12" s="124">
        <v>0</v>
      </c>
      <c r="BL12" s="124">
        <v>0</v>
      </c>
      <c r="BM12" s="124">
        <v>0</v>
      </c>
      <c r="BO12" s="125">
        <v>1263.4166666666667</v>
      </c>
      <c r="BP12" s="125">
        <v>1263.4166666666667</v>
      </c>
      <c r="BQ12" s="125">
        <v>1263.4166666666667</v>
      </c>
      <c r="BR12" s="125">
        <v>1263.4166666666667</v>
      </c>
      <c r="BS12" s="125">
        <v>1263.4166666666667</v>
      </c>
      <c r="BT12" s="125">
        <v>1263.4166666666667</v>
      </c>
      <c r="BU12" s="125">
        <v>1263.4166666666667</v>
      </c>
      <c r="BV12" s="125">
        <v>1263.4166666666667</v>
      </c>
      <c r="BW12" s="125">
        <v>1263.4166666666667</v>
      </c>
      <c r="BX12" s="125">
        <v>1263.4166666666667</v>
      </c>
      <c r="BY12" s="125">
        <v>1263.4166666666667</v>
      </c>
      <c r="BZ12" s="125">
        <v>1263.4166666666667</v>
      </c>
      <c r="CB12" s="124">
        <v>0</v>
      </c>
      <c r="CC12" s="124">
        <v>0</v>
      </c>
      <c r="CD12" s="124">
        <v>0</v>
      </c>
      <c r="CE12" s="124">
        <v>0</v>
      </c>
      <c r="CF12" s="124">
        <v>0</v>
      </c>
      <c r="CG12" s="124">
        <v>0</v>
      </c>
      <c r="CH12" s="124">
        <v>0</v>
      </c>
      <c r="CI12" s="124">
        <v>0</v>
      </c>
      <c r="CJ12" s="124">
        <v>0</v>
      </c>
      <c r="CK12" s="124">
        <v>0</v>
      </c>
      <c r="CL12" s="124">
        <v>0</v>
      </c>
      <c r="CM12" s="124">
        <v>0</v>
      </c>
      <c r="CO12" s="124">
        <v>0</v>
      </c>
      <c r="CP12" s="124">
        <v>0</v>
      </c>
      <c r="CQ12" s="124">
        <v>0</v>
      </c>
      <c r="CR12" s="124">
        <v>0</v>
      </c>
      <c r="CS12" s="124">
        <v>0</v>
      </c>
      <c r="CT12" s="124">
        <v>0</v>
      </c>
      <c r="CU12" s="124">
        <v>0</v>
      </c>
      <c r="CV12" s="124">
        <v>0</v>
      </c>
      <c r="CW12" s="124">
        <v>0</v>
      </c>
      <c r="CX12" s="124">
        <v>0</v>
      </c>
      <c r="CY12" s="106"/>
      <c r="CZ12" s="124">
        <v>0</v>
      </c>
      <c r="DA12" s="124">
        <v>0</v>
      </c>
      <c r="DB12" s="124">
        <v>0</v>
      </c>
      <c r="DC12" s="124">
        <v>0</v>
      </c>
      <c r="DD12" s="124">
        <v>0</v>
      </c>
      <c r="DE12" s="124">
        <v>0</v>
      </c>
      <c r="DF12" s="124">
        <v>0</v>
      </c>
      <c r="DG12" s="124">
        <v>0</v>
      </c>
      <c r="DH12" s="124">
        <v>0</v>
      </c>
      <c r="DI12" s="124">
        <v>0</v>
      </c>
      <c r="DJ12" s="106"/>
      <c r="DK12" s="85">
        <v>15160.999999999998</v>
      </c>
      <c r="DL12" s="85">
        <v>15161</v>
      </c>
      <c r="DM12" s="85">
        <v>15161</v>
      </c>
      <c r="DN12" s="85">
        <v>17327</v>
      </c>
      <c r="DO12" s="85">
        <v>17327</v>
      </c>
      <c r="DP12" s="85">
        <v>17327</v>
      </c>
      <c r="DQ12" s="85">
        <v>17327</v>
      </c>
      <c r="DR12" s="85">
        <v>17327</v>
      </c>
      <c r="DS12" s="85">
        <v>17327</v>
      </c>
      <c r="DT12" s="85">
        <v>17327</v>
      </c>
      <c r="DU12" s="106"/>
      <c r="DV12" s="124">
        <v>0</v>
      </c>
      <c r="DW12" s="124">
        <v>0</v>
      </c>
      <c r="DX12" s="124">
        <v>0</v>
      </c>
      <c r="DY12" s="124">
        <v>0</v>
      </c>
      <c r="DZ12" s="124">
        <v>0</v>
      </c>
      <c r="EA12" s="124">
        <v>0</v>
      </c>
      <c r="EB12" s="124">
        <v>0</v>
      </c>
      <c r="EC12" s="124">
        <v>0</v>
      </c>
      <c r="ED12" s="124">
        <v>0</v>
      </c>
      <c r="EE12" s="124">
        <v>0</v>
      </c>
    </row>
    <row r="13" spans="2:135" x14ac:dyDescent="0.25">
      <c r="D13" s="10" t="s">
        <v>135</v>
      </c>
      <c r="E13" s="86">
        <v>53.846446999999998</v>
      </c>
      <c r="F13" s="87">
        <v>-1.7127265</v>
      </c>
      <c r="G13" s="10" t="s">
        <v>90</v>
      </c>
      <c r="I13" s="126">
        <v>16052.304005036141</v>
      </c>
      <c r="J13" s="10" t="s">
        <v>75</v>
      </c>
      <c r="K13" s="127">
        <v>0.2652000000000001</v>
      </c>
      <c r="L13" s="10" t="s">
        <v>74</v>
      </c>
      <c r="M13" s="10" t="s">
        <v>71</v>
      </c>
      <c r="N13" s="95" t="s">
        <v>1475</v>
      </c>
      <c r="O13" s="94" t="s">
        <v>71</v>
      </c>
      <c r="P13" s="10" t="s">
        <v>1476</v>
      </c>
      <c r="R13" s="10" t="s">
        <v>1480</v>
      </c>
      <c r="S13" s="10" t="s">
        <v>71</v>
      </c>
      <c r="T13" s="10" t="s">
        <v>71</v>
      </c>
      <c r="V13" s="10" t="s">
        <v>77</v>
      </c>
      <c r="W13" s="10" t="s">
        <v>71</v>
      </c>
      <c r="X13" s="10" t="s">
        <v>77</v>
      </c>
      <c r="Y13" s="10" t="s">
        <v>71</v>
      </c>
      <c r="AA13" s="10" t="s">
        <v>1478</v>
      </c>
      <c r="AB13" s="105">
        <v>47157</v>
      </c>
      <c r="AD13" s="10"/>
      <c r="AF13" s="10" t="s">
        <v>82</v>
      </c>
      <c r="AG13" s="10" t="s">
        <v>1479</v>
      </c>
      <c r="AH13" s="96">
        <v>1</v>
      </c>
      <c r="AI13" s="10" t="s">
        <v>83</v>
      </c>
      <c r="AJ13" s="10" t="s">
        <v>1479</v>
      </c>
      <c r="AK13" s="10" t="s">
        <v>1479</v>
      </c>
      <c r="AL13" s="10" t="s">
        <v>1479</v>
      </c>
      <c r="AM13" s="10" t="s">
        <v>1479</v>
      </c>
      <c r="AO13" s="85"/>
      <c r="AP13" s="85"/>
      <c r="AQ13" s="85"/>
      <c r="AR13" s="85"/>
      <c r="AS13" s="85"/>
      <c r="AT13" s="85"/>
      <c r="AU13" s="85"/>
      <c r="AV13" s="85"/>
      <c r="AW13" s="85"/>
      <c r="AX13" s="85"/>
      <c r="AY13" s="85"/>
      <c r="AZ13" s="85"/>
      <c r="BB13" s="124">
        <v>0</v>
      </c>
      <c r="BC13" s="124">
        <v>0</v>
      </c>
      <c r="BD13" s="124">
        <v>0</v>
      </c>
      <c r="BE13" s="124">
        <v>0</v>
      </c>
      <c r="BF13" s="124">
        <v>0</v>
      </c>
      <c r="BG13" s="124">
        <v>0</v>
      </c>
      <c r="BH13" s="124">
        <v>0</v>
      </c>
      <c r="BI13" s="124">
        <v>0</v>
      </c>
      <c r="BJ13" s="124">
        <v>0</v>
      </c>
      <c r="BK13" s="124">
        <v>0</v>
      </c>
      <c r="BL13" s="124">
        <v>0</v>
      </c>
      <c r="BM13" s="124">
        <v>0</v>
      </c>
      <c r="BO13" s="125">
        <v>2297</v>
      </c>
      <c r="BP13" s="125">
        <v>2297</v>
      </c>
      <c r="BQ13" s="125">
        <v>2297</v>
      </c>
      <c r="BR13" s="125">
        <v>2297</v>
      </c>
      <c r="BS13" s="125">
        <v>2297</v>
      </c>
      <c r="BT13" s="125">
        <v>2297</v>
      </c>
      <c r="BU13" s="125">
        <v>2297</v>
      </c>
      <c r="BV13" s="125">
        <v>2297</v>
      </c>
      <c r="BW13" s="125">
        <v>2297</v>
      </c>
      <c r="BX13" s="125">
        <v>2297</v>
      </c>
      <c r="BY13" s="125">
        <v>2297</v>
      </c>
      <c r="BZ13" s="125">
        <v>2297</v>
      </c>
      <c r="CB13" s="124">
        <v>0</v>
      </c>
      <c r="CC13" s="124">
        <v>0</v>
      </c>
      <c r="CD13" s="124">
        <v>0</v>
      </c>
      <c r="CE13" s="124">
        <v>0</v>
      </c>
      <c r="CF13" s="124">
        <v>0</v>
      </c>
      <c r="CG13" s="124">
        <v>0</v>
      </c>
      <c r="CH13" s="124">
        <v>0</v>
      </c>
      <c r="CI13" s="124">
        <v>0</v>
      </c>
      <c r="CJ13" s="124">
        <v>0</v>
      </c>
      <c r="CK13" s="124">
        <v>0</v>
      </c>
      <c r="CL13" s="124">
        <v>0</v>
      </c>
      <c r="CM13" s="124">
        <v>0</v>
      </c>
      <c r="CO13" s="124">
        <v>0</v>
      </c>
      <c r="CP13" s="124">
        <v>0</v>
      </c>
      <c r="CQ13" s="124">
        <v>0</v>
      </c>
      <c r="CR13" s="124">
        <v>0</v>
      </c>
      <c r="CS13" s="124">
        <v>0</v>
      </c>
      <c r="CT13" s="124">
        <v>0</v>
      </c>
      <c r="CU13" s="124">
        <v>0</v>
      </c>
      <c r="CV13" s="124">
        <v>0</v>
      </c>
      <c r="CW13" s="124">
        <v>0</v>
      </c>
      <c r="CX13" s="124">
        <v>0</v>
      </c>
      <c r="CY13" s="106"/>
      <c r="CZ13" s="124">
        <v>0</v>
      </c>
      <c r="DA13" s="124">
        <v>0</v>
      </c>
      <c r="DB13" s="124">
        <v>0</v>
      </c>
      <c r="DC13" s="124">
        <v>0</v>
      </c>
      <c r="DD13" s="124">
        <v>0</v>
      </c>
      <c r="DE13" s="124">
        <v>0</v>
      </c>
      <c r="DF13" s="124">
        <v>0</v>
      </c>
      <c r="DG13" s="124">
        <v>0</v>
      </c>
      <c r="DH13" s="124">
        <v>0</v>
      </c>
      <c r="DI13" s="124">
        <v>0</v>
      </c>
      <c r="DJ13" s="106"/>
      <c r="DK13" s="85">
        <v>27564</v>
      </c>
      <c r="DL13" s="85">
        <v>27564</v>
      </c>
      <c r="DM13" s="85">
        <v>27564</v>
      </c>
      <c r="DN13" s="85">
        <v>27564</v>
      </c>
      <c r="DO13" s="85">
        <v>27564</v>
      </c>
      <c r="DP13" s="85">
        <v>27564</v>
      </c>
      <c r="DQ13" s="85">
        <v>27564</v>
      </c>
      <c r="DR13" s="85">
        <v>27564</v>
      </c>
      <c r="DS13" s="85">
        <v>27564</v>
      </c>
      <c r="DT13" s="85">
        <v>27564</v>
      </c>
      <c r="DU13" s="106"/>
      <c r="DV13" s="124">
        <v>0</v>
      </c>
      <c r="DW13" s="124">
        <v>0</v>
      </c>
      <c r="DX13" s="124">
        <v>0</v>
      </c>
      <c r="DY13" s="124">
        <v>0</v>
      </c>
      <c r="DZ13" s="124">
        <v>0</v>
      </c>
      <c r="EA13" s="124">
        <v>0</v>
      </c>
      <c r="EB13" s="124">
        <v>0</v>
      </c>
      <c r="EC13" s="124">
        <v>0</v>
      </c>
      <c r="ED13" s="124">
        <v>0</v>
      </c>
      <c r="EE13" s="124">
        <v>0</v>
      </c>
    </row>
    <row r="14" spans="2:135" x14ac:dyDescent="0.25">
      <c r="D14" s="10" t="s">
        <v>239</v>
      </c>
      <c r="E14" s="86">
        <v>54.070569999999996</v>
      </c>
      <c r="F14" s="87">
        <v>-0.22869732000000001</v>
      </c>
      <c r="G14" s="10" t="s">
        <v>93</v>
      </c>
      <c r="I14" s="126">
        <v>1267.8395845180144</v>
      </c>
      <c r="J14" s="10" t="s">
        <v>75</v>
      </c>
      <c r="K14" s="127">
        <v>0.19774576271186434</v>
      </c>
      <c r="L14" s="10" t="s">
        <v>74</v>
      </c>
      <c r="M14" s="10" t="s">
        <v>71</v>
      </c>
      <c r="N14" s="95" t="s">
        <v>1475</v>
      </c>
      <c r="O14" s="94" t="s">
        <v>71</v>
      </c>
      <c r="P14" s="10" t="s">
        <v>1476</v>
      </c>
      <c r="R14" s="10" t="s">
        <v>1477</v>
      </c>
      <c r="S14" s="10" t="s">
        <v>71</v>
      </c>
      <c r="T14" s="10" t="s">
        <v>71</v>
      </c>
      <c r="V14" s="10" t="s">
        <v>77</v>
      </c>
      <c r="W14" s="10" t="s">
        <v>71</v>
      </c>
      <c r="X14" s="10" t="s">
        <v>77</v>
      </c>
      <c r="Y14" s="10" t="s">
        <v>71</v>
      </c>
      <c r="AA14" s="10" t="s">
        <v>1478</v>
      </c>
      <c r="AB14" s="105">
        <v>47157</v>
      </c>
      <c r="AD14" s="10"/>
      <c r="AF14" s="10" t="s">
        <v>82</v>
      </c>
      <c r="AG14" s="10" t="s">
        <v>1479</v>
      </c>
      <c r="AH14" s="96">
        <v>1</v>
      </c>
      <c r="AI14" s="10" t="s">
        <v>83</v>
      </c>
      <c r="AJ14" s="10" t="s">
        <v>1479</v>
      </c>
      <c r="AK14" s="10" t="s">
        <v>1479</v>
      </c>
      <c r="AL14" s="10" t="s">
        <v>1479</v>
      </c>
      <c r="AM14" s="10" t="s">
        <v>1479</v>
      </c>
      <c r="AO14" s="85"/>
      <c r="AP14" s="85"/>
      <c r="AQ14" s="85"/>
      <c r="AR14" s="85"/>
      <c r="AS14" s="85"/>
      <c r="AT14" s="85"/>
      <c r="AU14" s="85"/>
      <c r="AV14" s="85"/>
      <c r="AW14" s="85"/>
      <c r="AX14" s="85"/>
      <c r="AY14" s="85"/>
      <c r="AZ14" s="85"/>
      <c r="BB14" s="124">
        <v>0</v>
      </c>
      <c r="BC14" s="124">
        <v>0</v>
      </c>
      <c r="BD14" s="124">
        <v>0</v>
      </c>
      <c r="BE14" s="124">
        <v>0</v>
      </c>
      <c r="BF14" s="124">
        <v>0</v>
      </c>
      <c r="BG14" s="124">
        <v>0</v>
      </c>
      <c r="BH14" s="124">
        <v>0</v>
      </c>
      <c r="BI14" s="124">
        <v>0</v>
      </c>
      <c r="BJ14" s="124">
        <v>0</v>
      </c>
      <c r="BK14" s="124">
        <v>0</v>
      </c>
      <c r="BL14" s="124">
        <v>0</v>
      </c>
      <c r="BM14" s="124">
        <v>0</v>
      </c>
      <c r="BO14" s="125">
        <v>175.75</v>
      </c>
      <c r="BP14" s="125">
        <v>175.75</v>
      </c>
      <c r="BQ14" s="125">
        <v>175.75</v>
      </c>
      <c r="BR14" s="125">
        <v>175.75</v>
      </c>
      <c r="BS14" s="125">
        <v>175.75</v>
      </c>
      <c r="BT14" s="125">
        <v>175.75</v>
      </c>
      <c r="BU14" s="125">
        <v>175.75</v>
      </c>
      <c r="BV14" s="125">
        <v>175.75</v>
      </c>
      <c r="BW14" s="125">
        <v>175.75</v>
      </c>
      <c r="BX14" s="125">
        <v>175.75</v>
      </c>
      <c r="BY14" s="125">
        <v>175.75</v>
      </c>
      <c r="BZ14" s="125">
        <v>175.75</v>
      </c>
      <c r="CB14" s="124">
        <v>0</v>
      </c>
      <c r="CC14" s="124">
        <v>0</v>
      </c>
      <c r="CD14" s="124">
        <v>0</v>
      </c>
      <c r="CE14" s="124">
        <v>0</v>
      </c>
      <c r="CF14" s="124">
        <v>0</v>
      </c>
      <c r="CG14" s="124">
        <v>0</v>
      </c>
      <c r="CH14" s="124">
        <v>0</v>
      </c>
      <c r="CI14" s="124">
        <v>0</v>
      </c>
      <c r="CJ14" s="124">
        <v>0</v>
      </c>
      <c r="CK14" s="124">
        <v>0</v>
      </c>
      <c r="CL14" s="124">
        <v>0</v>
      </c>
      <c r="CM14" s="124">
        <v>0</v>
      </c>
      <c r="CO14" s="124">
        <v>0</v>
      </c>
      <c r="CP14" s="124">
        <v>0</v>
      </c>
      <c r="CQ14" s="124">
        <v>0</v>
      </c>
      <c r="CR14" s="124">
        <v>0</v>
      </c>
      <c r="CS14" s="124">
        <v>0</v>
      </c>
      <c r="CT14" s="124">
        <v>0</v>
      </c>
      <c r="CU14" s="124">
        <v>0</v>
      </c>
      <c r="CV14" s="124">
        <v>0</v>
      </c>
      <c r="CW14" s="124">
        <v>0</v>
      </c>
      <c r="CX14" s="124">
        <v>0</v>
      </c>
      <c r="CY14" s="106"/>
      <c r="CZ14" s="124">
        <v>0</v>
      </c>
      <c r="DA14" s="124">
        <v>0</v>
      </c>
      <c r="DB14" s="124">
        <v>0</v>
      </c>
      <c r="DC14" s="124">
        <v>0</v>
      </c>
      <c r="DD14" s="124">
        <v>0</v>
      </c>
      <c r="DE14" s="124">
        <v>0</v>
      </c>
      <c r="DF14" s="124">
        <v>0</v>
      </c>
      <c r="DG14" s="124">
        <v>0</v>
      </c>
      <c r="DH14" s="124">
        <v>0</v>
      </c>
      <c r="DI14" s="124">
        <v>0</v>
      </c>
      <c r="DJ14" s="106"/>
      <c r="DK14" s="85">
        <v>2109</v>
      </c>
      <c r="DL14" s="85">
        <v>2109</v>
      </c>
      <c r="DM14" s="85">
        <v>2109</v>
      </c>
      <c r="DN14" s="85">
        <v>2109</v>
      </c>
      <c r="DO14" s="85">
        <v>2109</v>
      </c>
      <c r="DP14" s="85">
        <v>2109</v>
      </c>
      <c r="DQ14" s="85">
        <v>2109</v>
      </c>
      <c r="DR14" s="85">
        <v>2109</v>
      </c>
      <c r="DS14" s="85">
        <v>2109</v>
      </c>
      <c r="DT14" s="85">
        <v>2109</v>
      </c>
      <c r="DU14" s="106"/>
      <c r="DV14" s="124">
        <v>0</v>
      </c>
      <c r="DW14" s="124">
        <v>0</v>
      </c>
      <c r="DX14" s="124">
        <v>0</v>
      </c>
      <c r="DY14" s="124">
        <v>0</v>
      </c>
      <c r="DZ14" s="124">
        <v>0</v>
      </c>
      <c r="EA14" s="124">
        <v>0</v>
      </c>
      <c r="EB14" s="124">
        <v>0</v>
      </c>
      <c r="EC14" s="124">
        <v>0</v>
      </c>
      <c r="ED14" s="124">
        <v>0</v>
      </c>
      <c r="EE14" s="124">
        <v>0</v>
      </c>
    </row>
    <row r="15" spans="2:135" x14ac:dyDescent="0.25">
      <c r="D15" s="10" t="s">
        <v>244</v>
      </c>
      <c r="E15" s="86">
        <v>53.678919</v>
      </c>
      <c r="F15" s="87">
        <v>-1.4784847000000001</v>
      </c>
      <c r="G15" s="10" t="s">
        <v>101</v>
      </c>
      <c r="I15" s="126">
        <v>2121.3764722859573</v>
      </c>
      <c r="J15" s="10" t="s">
        <v>75</v>
      </c>
      <c r="K15" s="127">
        <v>0.21843636363636365</v>
      </c>
      <c r="L15" s="10" t="s">
        <v>74</v>
      </c>
      <c r="M15" s="10" t="s">
        <v>71</v>
      </c>
      <c r="N15" s="95" t="s">
        <v>1475</v>
      </c>
      <c r="O15" s="94" t="s">
        <v>71</v>
      </c>
      <c r="P15" s="10" t="s">
        <v>1476</v>
      </c>
      <c r="R15" s="10" t="s">
        <v>1477</v>
      </c>
      <c r="S15" s="10" t="s">
        <v>71</v>
      </c>
      <c r="T15" s="10" t="s">
        <v>71</v>
      </c>
      <c r="V15" s="10" t="s">
        <v>77</v>
      </c>
      <c r="W15" s="10" t="s">
        <v>71</v>
      </c>
      <c r="X15" s="10" t="s">
        <v>77</v>
      </c>
      <c r="Y15" s="10" t="s">
        <v>71</v>
      </c>
      <c r="AA15" s="10" t="s">
        <v>1478</v>
      </c>
      <c r="AB15" s="105">
        <v>46477</v>
      </c>
      <c r="AD15" s="10"/>
      <c r="AF15" s="10" t="s">
        <v>82</v>
      </c>
      <c r="AG15" s="10" t="s">
        <v>1479</v>
      </c>
      <c r="AH15" s="96">
        <v>1</v>
      </c>
      <c r="AI15" s="10" t="s">
        <v>83</v>
      </c>
      <c r="AJ15" s="10" t="s">
        <v>1479</v>
      </c>
      <c r="AK15" s="10" t="s">
        <v>1479</v>
      </c>
      <c r="AL15" s="10" t="s">
        <v>1479</v>
      </c>
      <c r="AM15" s="10" t="s">
        <v>1479</v>
      </c>
      <c r="AO15" s="85"/>
      <c r="AP15" s="85"/>
      <c r="AQ15" s="85"/>
      <c r="AR15" s="85"/>
      <c r="AS15" s="85"/>
      <c r="AT15" s="85"/>
      <c r="AU15" s="85"/>
      <c r="AV15" s="85"/>
      <c r="AW15" s="85"/>
      <c r="AX15" s="85"/>
      <c r="AY15" s="85"/>
      <c r="AZ15" s="85"/>
      <c r="BB15" s="124">
        <v>0</v>
      </c>
      <c r="BC15" s="124">
        <v>0</v>
      </c>
      <c r="BD15" s="124">
        <v>0</v>
      </c>
      <c r="BE15" s="124">
        <v>0</v>
      </c>
      <c r="BF15" s="124">
        <v>0</v>
      </c>
      <c r="BG15" s="124">
        <v>0</v>
      </c>
      <c r="BH15" s="124">
        <v>0</v>
      </c>
      <c r="BI15" s="124">
        <v>0</v>
      </c>
      <c r="BJ15" s="124">
        <v>0</v>
      </c>
      <c r="BK15" s="124">
        <v>0</v>
      </c>
      <c r="BL15" s="124">
        <v>0</v>
      </c>
      <c r="BM15" s="124">
        <v>0</v>
      </c>
      <c r="BO15" s="125">
        <v>306.16666666666669</v>
      </c>
      <c r="BP15" s="125">
        <v>306.16666666666669</v>
      </c>
      <c r="BQ15" s="125">
        <v>306.16666666666669</v>
      </c>
      <c r="BR15" s="125">
        <v>306.16666666666669</v>
      </c>
      <c r="BS15" s="125">
        <v>306.16666666666669</v>
      </c>
      <c r="BT15" s="125">
        <v>306.16666666666669</v>
      </c>
      <c r="BU15" s="125">
        <v>306.16666666666669</v>
      </c>
      <c r="BV15" s="125">
        <v>306.16666666666669</v>
      </c>
      <c r="BW15" s="125">
        <v>306.16666666666669</v>
      </c>
      <c r="BX15" s="125">
        <v>306.16666666666669</v>
      </c>
      <c r="BY15" s="125">
        <v>306.16666666666669</v>
      </c>
      <c r="BZ15" s="125">
        <v>306.16666666666669</v>
      </c>
      <c r="CB15" s="124">
        <v>0</v>
      </c>
      <c r="CC15" s="124">
        <v>0</v>
      </c>
      <c r="CD15" s="124">
        <v>0</v>
      </c>
      <c r="CE15" s="124">
        <v>0</v>
      </c>
      <c r="CF15" s="124">
        <v>0</v>
      </c>
      <c r="CG15" s="124">
        <v>0</v>
      </c>
      <c r="CH15" s="124">
        <v>0</v>
      </c>
      <c r="CI15" s="124">
        <v>0</v>
      </c>
      <c r="CJ15" s="124">
        <v>0</v>
      </c>
      <c r="CK15" s="124">
        <v>0</v>
      </c>
      <c r="CL15" s="124">
        <v>0</v>
      </c>
      <c r="CM15" s="124">
        <v>0</v>
      </c>
      <c r="CO15" s="124">
        <v>0</v>
      </c>
      <c r="CP15" s="124">
        <v>0</v>
      </c>
      <c r="CQ15" s="124">
        <v>0</v>
      </c>
      <c r="CR15" s="124">
        <v>0</v>
      </c>
      <c r="CS15" s="124">
        <v>0</v>
      </c>
      <c r="CT15" s="124">
        <v>0</v>
      </c>
      <c r="CU15" s="124">
        <v>0</v>
      </c>
      <c r="CV15" s="124">
        <v>0</v>
      </c>
      <c r="CW15" s="124">
        <v>0</v>
      </c>
      <c r="CX15" s="124">
        <v>0</v>
      </c>
      <c r="CY15" s="106"/>
      <c r="CZ15" s="124">
        <v>0</v>
      </c>
      <c r="DA15" s="124">
        <v>0</v>
      </c>
      <c r="DB15" s="124">
        <v>0</v>
      </c>
      <c r="DC15" s="124">
        <v>0</v>
      </c>
      <c r="DD15" s="124">
        <v>0</v>
      </c>
      <c r="DE15" s="124">
        <v>0</v>
      </c>
      <c r="DF15" s="124">
        <v>0</v>
      </c>
      <c r="DG15" s="124">
        <v>0</v>
      </c>
      <c r="DH15" s="124">
        <v>0</v>
      </c>
      <c r="DI15" s="124">
        <v>0</v>
      </c>
      <c r="DJ15" s="106"/>
      <c r="DK15" s="85">
        <v>3673.9999999999995</v>
      </c>
      <c r="DL15" s="85">
        <v>3674</v>
      </c>
      <c r="DM15" s="85">
        <v>3674</v>
      </c>
      <c r="DN15" s="85">
        <v>3674</v>
      </c>
      <c r="DO15" s="85">
        <v>3674</v>
      </c>
      <c r="DP15" s="85">
        <v>3674</v>
      </c>
      <c r="DQ15" s="85">
        <v>3674</v>
      </c>
      <c r="DR15" s="85">
        <v>3674</v>
      </c>
      <c r="DS15" s="85">
        <v>3674</v>
      </c>
      <c r="DT15" s="85">
        <v>3674</v>
      </c>
      <c r="DU15" s="106"/>
      <c r="DV15" s="124">
        <v>0</v>
      </c>
      <c r="DW15" s="124">
        <v>0</v>
      </c>
      <c r="DX15" s="124">
        <v>0</v>
      </c>
      <c r="DY15" s="124">
        <v>0</v>
      </c>
      <c r="DZ15" s="124">
        <v>0</v>
      </c>
      <c r="EA15" s="124">
        <v>0</v>
      </c>
      <c r="EB15" s="124">
        <v>0</v>
      </c>
      <c r="EC15" s="124">
        <v>0</v>
      </c>
      <c r="ED15" s="124">
        <v>0</v>
      </c>
      <c r="EE15" s="124">
        <v>0</v>
      </c>
    </row>
    <row r="16" spans="2:135" x14ac:dyDescent="0.25">
      <c r="D16" s="10" t="s">
        <v>213</v>
      </c>
      <c r="E16" s="86">
        <v>53.675536000000001</v>
      </c>
      <c r="F16" s="87">
        <v>-1.6071679999999999</v>
      </c>
      <c r="G16" s="10" t="s">
        <v>104</v>
      </c>
      <c r="I16" s="126">
        <v>5775.6134928557331</v>
      </c>
      <c r="J16" s="10" t="s">
        <v>75</v>
      </c>
      <c r="K16" s="127">
        <v>0.2419834710743802</v>
      </c>
      <c r="L16" s="10" t="s">
        <v>74</v>
      </c>
      <c r="M16" s="10" t="s">
        <v>71</v>
      </c>
      <c r="N16" s="10" t="s">
        <v>1475</v>
      </c>
      <c r="O16" s="10" t="s">
        <v>71</v>
      </c>
      <c r="P16" s="10" t="s">
        <v>1476</v>
      </c>
      <c r="R16" s="10" t="s">
        <v>1477</v>
      </c>
      <c r="S16" s="10" t="s">
        <v>71</v>
      </c>
      <c r="T16" s="10" t="s">
        <v>71</v>
      </c>
      <c r="V16" s="10" t="s">
        <v>77</v>
      </c>
      <c r="W16" s="10" t="s">
        <v>71</v>
      </c>
      <c r="X16" s="10" t="s">
        <v>77</v>
      </c>
      <c r="Y16" s="10" t="s">
        <v>71</v>
      </c>
      <c r="AA16" s="10" t="s">
        <v>1478</v>
      </c>
      <c r="AB16" s="105">
        <v>46477</v>
      </c>
      <c r="AD16" s="10"/>
      <c r="AF16" s="10" t="s">
        <v>82</v>
      </c>
      <c r="AG16" s="10" t="s">
        <v>1479</v>
      </c>
      <c r="AH16" s="96">
        <v>1</v>
      </c>
      <c r="AI16" s="10" t="s">
        <v>83</v>
      </c>
      <c r="AJ16" s="10" t="s">
        <v>1479</v>
      </c>
      <c r="AK16" s="10" t="s">
        <v>1479</v>
      </c>
      <c r="AL16" s="10" t="s">
        <v>1479</v>
      </c>
      <c r="AM16" s="10" t="s">
        <v>1479</v>
      </c>
      <c r="AO16" s="85"/>
      <c r="AP16" s="85"/>
      <c r="AQ16" s="85"/>
      <c r="AR16" s="85"/>
      <c r="AS16" s="85"/>
      <c r="AT16" s="85"/>
      <c r="AU16" s="85"/>
      <c r="AV16" s="85"/>
      <c r="AW16" s="85"/>
      <c r="AX16" s="85"/>
      <c r="AY16" s="85"/>
      <c r="AZ16" s="85"/>
      <c r="BB16" s="124">
        <v>0</v>
      </c>
      <c r="BC16" s="124">
        <v>0</v>
      </c>
      <c r="BD16" s="124">
        <v>0</v>
      </c>
      <c r="BE16" s="124">
        <v>0</v>
      </c>
      <c r="BF16" s="124">
        <v>0</v>
      </c>
      <c r="BG16" s="124">
        <v>0</v>
      </c>
      <c r="BH16" s="124">
        <v>0</v>
      </c>
      <c r="BI16" s="124">
        <v>0</v>
      </c>
      <c r="BJ16" s="124">
        <v>0</v>
      </c>
      <c r="BK16" s="124">
        <v>0</v>
      </c>
      <c r="BL16" s="124">
        <v>0</v>
      </c>
      <c r="BM16" s="124">
        <v>0</v>
      </c>
      <c r="BO16" s="125">
        <v>730</v>
      </c>
      <c r="BP16" s="125">
        <v>730</v>
      </c>
      <c r="BQ16" s="125">
        <v>730</v>
      </c>
      <c r="BR16" s="125">
        <v>730</v>
      </c>
      <c r="BS16" s="125">
        <v>730</v>
      </c>
      <c r="BT16" s="125">
        <v>730</v>
      </c>
      <c r="BU16" s="125">
        <v>730</v>
      </c>
      <c r="BV16" s="125">
        <v>730</v>
      </c>
      <c r="BW16" s="125">
        <v>730</v>
      </c>
      <c r="BX16" s="125">
        <v>730</v>
      </c>
      <c r="BY16" s="125">
        <v>730</v>
      </c>
      <c r="BZ16" s="125">
        <v>730</v>
      </c>
      <c r="CB16" s="124">
        <v>0</v>
      </c>
      <c r="CC16" s="124">
        <v>0</v>
      </c>
      <c r="CD16" s="124">
        <v>0</v>
      </c>
      <c r="CE16" s="124">
        <v>0</v>
      </c>
      <c r="CF16" s="124">
        <v>0</v>
      </c>
      <c r="CG16" s="124">
        <v>0</v>
      </c>
      <c r="CH16" s="124">
        <v>0</v>
      </c>
      <c r="CI16" s="124">
        <v>0</v>
      </c>
      <c r="CJ16" s="124">
        <v>0</v>
      </c>
      <c r="CK16" s="124">
        <v>0</v>
      </c>
      <c r="CL16" s="124">
        <v>0</v>
      </c>
      <c r="CM16" s="124">
        <v>0</v>
      </c>
      <c r="CO16" s="124">
        <v>0</v>
      </c>
      <c r="CP16" s="124">
        <v>0</v>
      </c>
      <c r="CQ16" s="124">
        <v>0</v>
      </c>
      <c r="CR16" s="124">
        <v>0</v>
      </c>
      <c r="CS16" s="124">
        <v>0</v>
      </c>
      <c r="CT16" s="124">
        <v>0</v>
      </c>
      <c r="CU16" s="124">
        <v>0</v>
      </c>
      <c r="CV16" s="124">
        <v>0</v>
      </c>
      <c r="CW16" s="124">
        <v>0</v>
      </c>
      <c r="CX16" s="124">
        <v>0</v>
      </c>
      <c r="CY16" s="106"/>
      <c r="CZ16" s="124">
        <v>0</v>
      </c>
      <c r="DA16" s="124">
        <v>0</v>
      </c>
      <c r="DB16" s="124">
        <v>0</v>
      </c>
      <c r="DC16" s="124">
        <v>0</v>
      </c>
      <c r="DD16" s="124">
        <v>0</v>
      </c>
      <c r="DE16" s="124">
        <v>0</v>
      </c>
      <c r="DF16" s="124">
        <v>0</v>
      </c>
      <c r="DG16" s="124">
        <v>0</v>
      </c>
      <c r="DH16" s="124">
        <v>0</v>
      </c>
      <c r="DI16" s="124">
        <v>0</v>
      </c>
      <c r="DJ16" s="106"/>
      <c r="DK16" s="85">
        <v>8760</v>
      </c>
      <c r="DL16" s="85">
        <v>8760</v>
      </c>
      <c r="DM16" s="85">
        <v>8760</v>
      </c>
      <c r="DN16" s="85">
        <v>11423</v>
      </c>
      <c r="DO16" s="85">
        <v>11423</v>
      </c>
      <c r="DP16" s="85">
        <v>11423</v>
      </c>
      <c r="DQ16" s="85">
        <v>11423</v>
      </c>
      <c r="DR16" s="85">
        <v>11423</v>
      </c>
      <c r="DS16" s="85">
        <v>11423</v>
      </c>
      <c r="DT16" s="85">
        <v>11423</v>
      </c>
      <c r="DU16" s="106"/>
      <c r="DV16" s="124">
        <v>0</v>
      </c>
      <c r="DW16" s="124">
        <v>0</v>
      </c>
      <c r="DX16" s="124">
        <v>0</v>
      </c>
      <c r="DY16" s="124">
        <v>0</v>
      </c>
      <c r="DZ16" s="124">
        <v>0</v>
      </c>
      <c r="EA16" s="124">
        <v>0</v>
      </c>
      <c r="EB16" s="124">
        <v>0</v>
      </c>
      <c r="EC16" s="124">
        <v>0</v>
      </c>
      <c r="ED16" s="124">
        <v>0</v>
      </c>
      <c r="EE16" s="124">
        <v>0</v>
      </c>
    </row>
    <row r="17" spans="4:135" x14ac:dyDescent="0.25">
      <c r="D17" s="10" t="s">
        <v>141</v>
      </c>
      <c r="E17" s="86">
        <v>53.685164</v>
      </c>
      <c r="F17" s="87">
        <v>-1.7353247999999999</v>
      </c>
      <c r="G17" s="10" t="s">
        <v>97</v>
      </c>
      <c r="I17" s="126">
        <v>10874.051920811557</v>
      </c>
      <c r="J17" s="10" t="s">
        <v>75</v>
      </c>
      <c r="K17" s="127">
        <v>0.26451546391752567</v>
      </c>
      <c r="L17" s="10" t="s">
        <v>74</v>
      </c>
      <c r="M17" s="10" t="s">
        <v>71</v>
      </c>
      <c r="N17" s="95" t="s">
        <v>1475</v>
      </c>
      <c r="O17" s="94" t="s">
        <v>71</v>
      </c>
      <c r="P17" s="10" t="s">
        <v>1476</v>
      </c>
      <c r="R17" s="94" t="s">
        <v>1477</v>
      </c>
      <c r="S17" s="94" t="s">
        <v>71</v>
      </c>
      <c r="T17" s="94" t="s">
        <v>71</v>
      </c>
      <c r="V17" s="10" t="s">
        <v>77</v>
      </c>
      <c r="W17" s="10" t="s">
        <v>71</v>
      </c>
      <c r="X17" s="94" t="s">
        <v>77</v>
      </c>
      <c r="Y17" s="94" t="s">
        <v>71</v>
      </c>
      <c r="AA17" s="10" t="s">
        <v>78</v>
      </c>
      <c r="AB17" s="10" t="s">
        <v>78</v>
      </c>
      <c r="AD17" s="10" t="s">
        <v>1481</v>
      </c>
      <c r="AF17" s="10" t="s">
        <v>82</v>
      </c>
      <c r="AG17" s="10" t="s">
        <v>1479</v>
      </c>
      <c r="AH17" s="96">
        <v>1</v>
      </c>
      <c r="AI17" s="10" t="s">
        <v>83</v>
      </c>
      <c r="AJ17" s="10" t="s">
        <v>1479</v>
      </c>
      <c r="AK17" s="10" t="s">
        <v>1479</v>
      </c>
      <c r="AL17" s="10" t="s">
        <v>1479</v>
      </c>
      <c r="AM17" s="10" t="s">
        <v>1479</v>
      </c>
      <c r="AO17" s="85"/>
      <c r="AP17" s="85"/>
      <c r="AQ17" s="85"/>
      <c r="AR17" s="85"/>
      <c r="AS17" s="85"/>
      <c r="AT17" s="85"/>
      <c r="AU17" s="85"/>
      <c r="AV17" s="85"/>
      <c r="AW17" s="85"/>
      <c r="AX17" s="85"/>
      <c r="AY17" s="85"/>
      <c r="AZ17" s="85"/>
      <c r="BB17" s="124">
        <v>0</v>
      </c>
      <c r="BC17" s="124">
        <v>0</v>
      </c>
      <c r="BD17" s="124">
        <v>0</v>
      </c>
      <c r="BE17" s="124">
        <v>0</v>
      </c>
      <c r="BF17" s="124">
        <v>0</v>
      </c>
      <c r="BG17" s="124">
        <v>0</v>
      </c>
      <c r="BH17" s="124">
        <v>0</v>
      </c>
      <c r="BI17" s="124">
        <v>0</v>
      </c>
      <c r="BJ17" s="124">
        <v>0</v>
      </c>
      <c r="BK17" s="124">
        <v>0</v>
      </c>
      <c r="BL17" s="124">
        <v>0</v>
      </c>
      <c r="BM17" s="124">
        <v>0</v>
      </c>
      <c r="BO17" s="125">
        <v>604.02371093750003</v>
      </c>
      <c r="BP17" s="125">
        <v>604.02371093750003</v>
      </c>
      <c r="BQ17" s="125">
        <v>604.02371093750003</v>
      </c>
      <c r="BR17" s="125">
        <v>604.02371093750003</v>
      </c>
      <c r="BS17" s="125">
        <v>604.02371093750003</v>
      </c>
      <c r="BT17" s="125">
        <v>604.02371093750003</v>
      </c>
      <c r="BU17" s="125">
        <v>604.02371093750003</v>
      </c>
      <c r="BV17" s="125">
        <v>604.02371093750003</v>
      </c>
      <c r="BW17" s="125">
        <v>604.02371093750003</v>
      </c>
      <c r="BX17" s="125">
        <v>604.02371093750003</v>
      </c>
      <c r="BY17" s="125">
        <v>604.02371093750003</v>
      </c>
      <c r="BZ17" s="125">
        <v>604.02371093750003</v>
      </c>
      <c r="CB17" s="124">
        <v>0</v>
      </c>
      <c r="CC17" s="124">
        <v>0</v>
      </c>
      <c r="CD17" s="124">
        <v>0</v>
      </c>
      <c r="CE17" s="124">
        <v>0</v>
      </c>
      <c r="CF17" s="124">
        <v>0</v>
      </c>
      <c r="CG17" s="124">
        <v>0</v>
      </c>
      <c r="CH17" s="124">
        <v>0</v>
      </c>
      <c r="CI17" s="124">
        <v>0</v>
      </c>
      <c r="CJ17" s="124">
        <v>0</v>
      </c>
      <c r="CK17" s="124">
        <v>0</v>
      </c>
      <c r="CL17" s="124">
        <v>0</v>
      </c>
      <c r="CM17" s="124">
        <v>0</v>
      </c>
      <c r="CO17" s="124">
        <v>0</v>
      </c>
      <c r="CP17" s="124">
        <v>0</v>
      </c>
      <c r="CQ17" s="124">
        <v>0</v>
      </c>
      <c r="CR17" s="124">
        <v>0</v>
      </c>
      <c r="CS17" s="124">
        <v>0</v>
      </c>
      <c r="CT17" s="124">
        <v>0</v>
      </c>
      <c r="CU17" s="124">
        <v>0</v>
      </c>
      <c r="CV17" s="124">
        <v>0</v>
      </c>
      <c r="CW17" s="124">
        <v>0</v>
      </c>
      <c r="CX17" s="124">
        <v>0</v>
      </c>
      <c r="CY17" s="106"/>
      <c r="CZ17" s="124">
        <v>0</v>
      </c>
      <c r="DA17" s="124">
        <v>0</v>
      </c>
      <c r="DB17" s="124">
        <v>0</v>
      </c>
      <c r="DC17" s="124">
        <v>0</v>
      </c>
      <c r="DD17" s="124">
        <v>0</v>
      </c>
      <c r="DE17" s="124">
        <v>0</v>
      </c>
      <c r="DF17" s="124">
        <v>0</v>
      </c>
      <c r="DG17" s="124">
        <v>0</v>
      </c>
      <c r="DH17" s="124">
        <v>0</v>
      </c>
      <c r="DI17" s="124">
        <v>0</v>
      </c>
      <c r="DJ17" s="106"/>
      <c r="DK17" s="85">
        <v>7248.2845312500021</v>
      </c>
      <c r="DL17" s="85">
        <v>14496.569062500001</v>
      </c>
      <c r="DM17" s="85">
        <v>14496.569062500001</v>
      </c>
      <c r="DN17" s="85">
        <v>16567.507500000003</v>
      </c>
      <c r="DO17" s="85">
        <v>16567.507500000003</v>
      </c>
      <c r="DP17" s="85">
        <v>16567.507500000003</v>
      </c>
      <c r="DQ17" s="85">
        <v>16567.507500000003</v>
      </c>
      <c r="DR17" s="85">
        <v>16567.507500000003</v>
      </c>
      <c r="DS17" s="85">
        <v>16567.507500000003</v>
      </c>
      <c r="DT17" s="85">
        <v>16567.507500000003</v>
      </c>
      <c r="DU17" s="106"/>
      <c r="DV17" s="124">
        <v>0</v>
      </c>
      <c r="DW17" s="124">
        <v>0</v>
      </c>
      <c r="DX17" s="124">
        <v>0</v>
      </c>
      <c r="DY17" s="124">
        <v>0</v>
      </c>
      <c r="DZ17" s="124">
        <v>0</v>
      </c>
      <c r="EA17" s="124">
        <v>0</v>
      </c>
      <c r="EB17" s="124">
        <v>0</v>
      </c>
      <c r="EC17" s="124">
        <v>0</v>
      </c>
      <c r="ED17" s="124">
        <v>0</v>
      </c>
      <c r="EE17" s="124">
        <v>0</v>
      </c>
    </row>
    <row r="18" spans="4:135" x14ac:dyDescent="0.25">
      <c r="D18" s="10" t="s">
        <v>129</v>
      </c>
      <c r="E18" s="86">
        <v>53.744883999999999</v>
      </c>
      <c r="F18" s="87">
        <v>-0.23951379</v>
      </c>
      <c r="G18" s="10" t="s">
        <v>107</v>
      </c>
      <c r="I18" s="126">
        <v>9927.2802916989276</v>
      </c>
      <c r="J18" s="10" t="s">
        <v>75</v>
      </c>
      <c r="K18" s="127">
        <v>0.23831707317073175</v>
      </c>
      <c r="L18" s="10" t="s">
        <v>74</v>
      </c>
      <c r="M18" s="10" t="s">
        <v>71</v>
      </c>
      <c r="N18" s="95" t="s">
        <v>1475</v>
      </c>
      <c r="O18" s="94" t="s">
        <v>71</v>
      </c>
      <c r="P18" s="10" t="s">
        <v>1476</v>
      </c>
      <c r="R18" s="10" t="s">
        <v>1480</v>
      </c>
      <c r="S18" s="10" t="s">
        <v>71</v>
      </c>
      <c r="T18" s="10" t="s">
        <v>71</v>
      </c>
      <c r="V18" s="10" t="s">
        <v>77</v>
      </c>
      <c r="W18" s="10" t="s">
        <v>71</v>
      </c>
      <c r="X18" s="10" t="s">
        <v>77</v>
      </c>
      <c r="Y18" s="10" t="s">
        <v>71</v>
      </c>
      <c r="AA18" s="10" t="s">
        <v>1478</v>
      </c>
      <c r="AB18" s="105">
        <v>47099</v>
      </c>
      <c r="AD18" s="10"/>
      <c r="AF18" s="10" t="s">
        <v>82</v>
      </c>
      <c r="AG18" s="10" t="s">
        <v>1479</v>
      </c>
      <c r="AH18" s="96">
        <v>1</v>
      </c>
      <c r="AI18" s="10" t="s">
        <v>83</v>
      </c>
      <c r="AJ18" s="10" t="s">
        <v>1479</v>
      </c>
      <c r="AK18" s="10" t="s">
        <v>1479</v>
      </c>
      <c r="AL18" s="10" t="s">
        <v>1479</v>
      </c>
      <c r="AM18" s="10" t="s">
        <v>1479</v>
      </c>
      <c r="AO18" s="85"/>
      <c r="AP18" s="85"/>
      <c r="AQ18" s="85"/>
      <c r="AR18" s="85"/>
      <c r="AS18" s="85"/>
      <c r="AT18" s="85"/>
      <c r="AU18" s="85"/>
      <c r="AV18" s="85"/>
      <c r="AW18" s="85"/>
      <c r="AX18" s="85"/>
      <c r="AY18" s="85"/>
      <c r="AZ18" s="85"/>
      <c r="BB18" s="124">
        <v>0</v>
      </c>
      <c r="BC18" s="124">
        <v>0</v>
      </c>
      <c r="BD18" s="124">
        <v>0</v>
      </c>
      <c r="BE18" s="124">
        <v>0</v>
      </c>
      <c r="BF18" s="124">
        <v>0</v>
      </c>
      <c r="BG18" s="124">
        <v>0</v>
      </c>
      <c r="BH18" s="124">
        <v>0</v>
      </c>
      <c r="BI18" s="124">
        <v>0</v>
      </c>
      <c r="BJ18" s="124">
        <v>0</v>
      </c>
      <c r="BK18" s="124">
        <v>0</v>
      </c>
      <c r="BL18" s="124">
        <v>0</v>
      </c>
      <c r="BM18" s="124">
        <v>0</v>
      </c>
      <c r="BO18" s="125">
        <v>1277.5</v>
      </c>
      <c r="BP18" s="125">
        <v>1277.5</v>
      </c>
      <c r="BQ18" s="125">
        <v>1277.5</v>
      </c>
      <c r="BR18" s="125">
        <v>1277.5</v>
      </c>
      <c r="BS18" s="125">
        <v>1277.5</v>
      </c>
      <c r="BT18" s="125">
        <v>1277.5</v>
      </c>
      <c r="BU18" s="125">
        <v>1277.5</v>
      </c>
      <c r="BV18" s="125">
        <v>1277.5</v>
      </c>
      <c r="BW18" s="125">
        <v>1277.5</v>
      </c>
      <c r="BX18" s="125">
        <v>1277.5</v>
      </c>
      <c r="BY18" s="125">
        <v>1277.5</v>
      </c>
      <c r="BZ18" s="125">
        <v>1277.5</v>
      </c>
      <c r="CB18" s="124">
        <v>0</v>
      </c>
      <c r="CC18" s="124">
        <v>0</v>
      </c>
      <c r="CD18" s="124">
        <v>0</v>
      </c>
      <c r="CE18" s="124">
        <v>0</v>
      </c>
      <c r="CF18" s="124">
        <v>0</v>
      </c>
      <c r="CG18" s="124">
        <v>0</v>
      </c>
      <c r="CH18" s="124">
        <v>0</v>
      </c>
      <c r="CI18" s="124">
        <v>0</v>
      </c>
      <c r="CJ18" s="124">
        <v>0</v>
      </c>
      <c r="CK18" s="124">
        <v>0</v>
      </c>
      <c r="CL18" s="124">
        <v>0</v>
      </c>
      <c r="CM18" s="124">
        <v>0</v>
      </c>
      <c r="CO18" s="124">
        <v>0</v>
      </c>
      <c r="CP18" s="124">
        <v>0</v>
      </c>
      <c r="CQ18" s="124">
        <v>0</v>
      </c>
      <c r="CR18" s="124">
        <v>0</v>
      </c>
      <c r="CS18" s="124">
        <v>0</v>
      </c>
      <c r="CT18" s="124">
        <v>0</v>
      </c>
      <c r="CU18" s="124">
        <v>0</v>
      </c>
      <c r="CV18" s="124">
        <v>0</v>
      </c>
      <c r="CW18" s="124">
        <v>0</v>
      </c>
      <c r="CX18" s="124">
        <v>0</v>
      </c>
      <c r="CY18" s="106"/>
      <c r="CZ18" s="124">
        <v>0</v>
      </c>
      <c r="DA18" s="124">
        <v>0</v>
      </c>
      <c r="DB18" s="124">
        <v>0</v>
      </c>
      <c r="DC18" s="124">
        <v>0</v>
      </c>
      <c r="DD18" s="124">
        <v>0</v>
      </c>
      <c r="DE18" s="124">
        <v>0</v>
      </c>
      <c r="DF18" s="124">
        <v>0</v>
      </c>
      <c r="DG18" s="124">
        <v>0</v>
      </c>
      <c r="DH18" s="124">
        <v>0</v>
      </c>
      <c r="DI18" s="124">
        <v>0</v>
      </c>
      <c r="DJ18" s="106"/>
      <c r="DK18" s="85">
        <v>15330</v>
      </c>
      <c r="DL18" s="85">
        <v>15330</v>
      </c>
      <c r="DM18" s="85">
        <v>15330</v>
      </c>
      <c r="DN18" s="85">
        <v>19346</v>
      </c>
      <c r="DO18" s="85">
        <v>19346</v>
      </c>
      <c r="DP18" s="85">
        <v>19346</v>
      </c>
      <c r="DQ18" s="85">
        <v>19346</v>
      </c>
      <c r="DR18" s="85">
        <v>19346</v>
      </c>
      <c r="DS18" s="85">
        <v>19346</v>
      </c>
      <c r="DT18" s="85">
        <v>19346</v>
      </c>
      <c r="DU18" s="106"/>
      <c r="DV18" s="124">
        <v>0</v>
      </c>
      <c r="DW18" s="124">
        <v>0</v>
      </c>
      <c r="DX18" s="124">
        <v>0</v>
      </c>
      <c r="DY18" s="124">
        <v>0</v>
      </c>
      <c r="DZ18" s="124">
        <v>0</v>
      </c>
      <c r="EA18" s="124">
        <v>0</v>
      </c>
      <c r="EB18" s="124">
        <v>0</v>
      </c>
      <c r="EC18" s="124">
        <v>0</v>
      </c>
      <c r="ED18" s="124">
        <v>0</v>
      </c>
      <c r="EE18" s="124">
        <v>0</v>
      </c>
    </row>
    <row r="19" spans="4:135" x14ac:dyDescent="0.25">
      <c r="D19" s="10" t="s">
        <v>131</v>
      </c>
      <c r="E19" s="86">
        <v>53.778897000000001</v>
      </c>
      <c r="F19" s="87">
        <v>-1.5066406999999999</v>
      </c>
      <c r="G19" s="10" t="s">
        <v>110</v>
      </c>
      <c r="I19" s="126">
        <v>24319.982409034532</v>
      </c>
      <c r="J19" s="10" t="s">
        <v>75</v>
      </c>
      <c r="K19" s="127">
        <v>0.24361666666666665</v>
      </c>
      <c r="L19" s="10" t="s">
        <v>74</v>
      </c>
      <c r="M19" s="10" t="s">
        <v>71</v>
      </c>
      <c r="N19" s="95" t="s">
        <v>1475</v>
      </c>
      <c r="O19" s="94" t="s">
        <v>71</v>
      </c>
      <c r="P19" s="10" t="s">
        <v>1476</v>
      </c>
      <c r="R19" s="10" t="s">
        <v>1480</v>
      </c>
      <c r="S19" s="10" t="s">
        <v>71</v>
      </c>
      <c r="T19" s="10" t="s">
        <v>71</v>
      </c>
      <c r="V19" s="10" t="s">
        <v>77</v>
      </c>
      <c r="W19" s="10" t="s">
        <v>71</v>
      </c>
      <c r="X19" s="10" t="s">
        <v>77</v>
      </c>
      <c r="Y19" s="10" t="s">
        <v>71</v>
      </c>
      <c r="AA19" s="10" t="s">
        <v>78</v>
      </c>
      <c r="AB19" s="10" t="s">
        <v>78</v>
      </c>
      <c r="AD19" s="10"/>
      <c r="AF19" s="10" t="s">
        <v>82</v>
      </c>
      <c r="AG19" s="10" t="s">
        <v>1479</v>
      </c>
      <c r="AH19" s="96">
        <v>1</v>
      </c>
      <c r="AI19" s="10" t="s">
        <v>83</v>
      </c>
      <c r="AJ19" s="10" t="s">
        <v>1479</v>
      </c>
      <c r="AK19" s="10" t="s">
        <v>1479</v>
      </c>
      <c r="AL19" s="10" t="s">
        <v>1479</v>
      </c>
      <c r="AM19" s="10" t="s">
        <v>1479</v>
      </c>
      <c r="AO19" s="85"/>
      <c r="AP19" s="85"/>
      <c r="AQ19" s="85"/>
      <c r="AR19" s="85"/>
      <c r="AS19" s="85"/>
      <c r="AT19" s="85"/>
      <c r="AU19" s="85"/>
      <c r="AV19" s="85"/>
      <c r="AW19" s="85"/>
      <c r="AX19" s="85"/>
      <c r="AY19" s="85"/>
      <c r="AZ19" s="85"/>
      <c r="BB19" s="124">
        <v>0</v>
      </c>
      <c r="BC19" s="124">
        <v>0</v>
      </c>
      <c r="BD19" s="124">
        <v>0</v>
      </c>
      <c r="BE19" s="124">
        <v>0</v>
      </c>
      <c r="BF19" s="124">
        <v>0</v>
      </c>
      <c r="BG19" s="124">
        <v>0</v>
      </c>
      <c r="BH19" s="124">
        <v>0</v>
      </c>
      <c r="BI19" s="124">
        <v>0</v>
      </c>
      <c r="BJ19" s="124">
        <v>0</v>
      </c>
      <c r="BK19" s="124">
        <v>0</v>
      </c>
      <c r="BL19" s="124">
        <v>0</v>
      </c>
      <c r="BM19" s="124">
        <v>0</v>
      </c>
      <c r="BO19" s="125">
        <v>2748.9166666666665</v>
      </c>
      <c r="BP19" s="125">
        <v>2748.9166666666665</v>
      </c>
      <c r="BQ19" s="125">
        <v>2748.9166666666665</v>
      </c>
      <c r="BR19" s="125">
        <v>2748.9166666666665</v>
      </c>
      <c r="BS19" s="125">
        <v>2748.9166666666665</v>
      </c>
      <c r="BT19" s="125">
        <v>2748.9166666666665</v>
      </c>
      <c r="BU19" s="125">
        <v>2748.9166666666665</v>
      </c>
      <c r="BV19" s="125">
        <v>2748.9166666666665</v>
      </c>
      <c r="BW19" s="125">
        <v>2748.9166666666665</v>
      </c>
      <c r="BX19" s="125">
        <v>2748.9166666666665</v>
      </c>
      <c r="BY19" s="125">
        <v>2748.9166666666665</v>
      </c>
      <c r="BZ19" s="125">
        <v>2748.9166666666665</v>
      </c>
      <c r="CB19" s="124">
        <v>0</v>
      </c>
      <c r="CC19" s="124">
        <v>0</v>
      </c>
      <c r="CD19" s="124">
        <v>0</v>
      </c>
      <c r="CE19" s="124">
        <v>0</v>
      </c>
      <c r="CF19" s="124">
        <v>0</v>
      </c>
      <c r="CG19" s="124">
        <v>0</v>
      </c>
      <c r="CH19" s="124">
        <v>0</v>
      </c>
      <c r="CI19" s="124">
        <v>0</v>
      </c>
      <c r="CJ19" s="124">
        <v>0</v>
      </c>
      <c r="CK19" s="124">
        <v>0</v>
      </c>
      <c r="CL19" s="124">
        <v>0</v>
      </c>
      <c r="CM19" s="124">
        <v>0</v>
      </c>
      <c r="CO19" s="124">
        <v>0</v>
      </c>
      <c r="CP19" s="124">
        <v>0</v>
      </c>
      <c r="CQ19" s="124">
        <v>0</v>
      </c>
      <c r="CR19" s="124">
        <v>0</v>
      </c>
      <c r="CS19" s="124">
        <v>0</v>
      </c>
      <c r="CT19" s="124">
        <v>0</v>
      </c>
      <c r="CU19" s="124">
        <v>0</v>
      </c>
      <c r="CV19" s="124">
        <v>0</v>
      </c>
      <c r="CW19" s="124">
        <v>0</v>
      </c>
      <c r="CX19" s="124">
        <v>0</v>
      </c>
      <c r="CY19" s="106"/>
      <c r="CZ19" s="124">
        <v>0</v>
      </c>
      <c r="DA19" s="124">
        <v>0</v>
      </c>
      <c r="DB19" s="124">
        <v>0</v>
      </c>
      <c r="DC19" s="124">
        <v>0</v>
      </c>
      <c r="DD19" s="124">
        <v>0</v>
      </c>
      <c r="DE19" s="124">
        <v>0</v>
      </c>
      <c r="DF19" s="124">
        <v>0</v>
      </c>
      <c r="DG19" s="124">
        <v>0</v>
      </c>
      <c r="DH19" s="124">
        <v>0</v>
      </c>
      <c r="DI19" s="124">
        <v>0</v>
      </c>
      <c r="DJ19" s="106"/>
      <c r="DK19" s="85">
        <v>32987.000000000007</v>
      </c>
      <c r="DL19" s="85">
        <v>32987</v>
      </c>
      <c r="DM19" s="85">
        <v>32987</v>
      </c>
      <c r="DN19" s="85">
        <v>32987</v>
      </c>
      <c r="DO19" s="85">
        <v>32987</v>
      </c>
      <c r="DP19" s="85">
        <v>32987</v>
      </c>
      <c r="DQ19" s="85">
        <v>32987</v>
      </c>
      <c r="DR19" s="85">
        <v>32987</v>
      </c>
      <c r="DS19" s="85">
        <v>32987</v>
      </c>
      <c r="DT19" s="85">
        <v>32987</v>
      </c>
      <c r="DU19" s="106"/>
      <c r="DV19" s="124">
        <v>0</v>
      </c>
      <c r="DW19" s="124">
        <v>0</v>
      </c>
      <c r="DX19" s="124">
        <v>0</v>
      </c>
      <c r="DY19" s="124">
        <v>0</v>
      </c>
      <c r="DZ19" s="124">
        <v>0</v>
      </c>
      <c r="EA19" s="124">
        <v>0</v>
      </c>
      <c r="EB19" s="124">
        <v>0</v>
      </c>
      <c r="EC19" s="124">
        <v>0</v>
      </c>
      <c r="ED19" s="124">
        <v>0</v>
      </c>
      <c r="EE19" s="124">
        <v>0</v>
      </c>
    </row>
    <row r="20" spans="4:135" x14ac:dyDescent="0.25">
      <c r="D20" s="10" t="s">
        <v>261</v>
      </c>
      <c r="E20" s="86">
        <v>53.558382000000002</v>
      </c>
      <c r="F20" s="87">
        <v>-1.4266181</v>
      </c>
      <c r="G20" s="10" t="s">
        <v>113</v>
      </c>
      <c r="I20" s="126">
        <v>1865.1507253555101</v>
      </c>
      <c r="J20" s="10" t="s">
        <v>75</v>
      </c>
      <c r="K20" s="127">
        <v>0.20310313901345278</v>
      </c>
      <c r="L20" s="10" t="s">
        <v>74</v>
      </c>
      <c r="M20" s="10" t="s">
        <v>71</v>
      </c>
      <c r="N20" s="95" t="s">
        <v>1475</v>
      </c>
      <c r="O20" s="94" t="s">
        <v>71</v>
      </c>
      <c r="P20" s="10" t="s">
        <v>1476</v>
      </c>
      <c r="R20" s="10" t="s">
        <v>1477</v>
      </c>
      <c r="S20" s="10" t="s">
        <v>71</v>
      </c>
      <c r="T20" s="10" t="s">
        <v>71</v>
      </c>
      <c r="V20" s="10" t="s">
        <v>77</v>
      </c>
      <c r="W20" s="10" t="s">
        <v>71</v>
      </c>
      <c r="X20" s="10" t="s">
        <v>77</v>
      </c>
      <c r="Y20" s="10" t="s">
        <v>71</v>
      </c>
      <c r="AA20" s="10" t="s">
        <v>1478</v>
      </c>
      <c r="AB20" s="105">
        <v>46477</v>
      </c>
      <c r="AD20" s="10"/>
      <c r="AF20" s="10" t="s">
        <v>82</v>
      </c>
      <c r="AG20" s="10" t="s">
        <v>1479</v>
      </c>
      <c r="AH20" s="96">
        <v>1</v>
      </c>
      <c r="AI20" s="10" t="s">
        <v>83</v>
      </c>
      <c r="AJ20" s="10" t="s">
        <v>1479</v>
      </c>
      <c r="AK20" s="10" t="s">
        <v>1479</v>
      </c>
      <c r="AL20" s="10" t="s">
        <v>1479</v>
      </c>
      <c r="AM20" s="10" t="s">
        <v>1479</v>
      </c>
      <c r="AO20" s="85"/>
      <c r="AP20" s="85"/>
      <c r="AQ20" s="85"/>
      <c r="AR20" s="85"/>
      <c r="AS20" s="85"/>
      <c r="AT20" s="85"/>
      <c r="AU20" s="85"/>
      <c r="AV20" s="85"/>
      <c r="AW20" s="85"/>
      <c r="AX20" s="85"/>
      <c r="AY20" s="85"/>
      <c r="AZ20" s="85"/>
      <c r="BA20" s="106"/>
      <c r="BB20" s="124">
        <v>0</v>
      </c>
      <c r="BC20" s="124">
        <v>0</v>
      </c>
      <c r="BD20" s="124">
        <v>0</v>
      </c>
      <c r="BE20" s="124">
        <v>0</v>
      </c>
      <c r="BF20" s="124">
        <v>0</v>
      </c>
      <c r="BG20" s="124">
        <v>0</v>
      </c>
      <c r="BH20" s="124">
        <v>0</v>
      </c>
      <c r="BI20" s="124">
        <v>0</v>
      </c>
      <c r="BJ20" s="124">
        <v>0</v>
      </c>
      <c r="BK20" s="124">
        <v>0</v>
      </c>
      <c r="BL20" s="124">
        <v>0</v>
      </c>
      <c r="BM20" s="124">
        <v>0</v>
      </c>
      <c r="BO20" s="125">
        <v>338.75</v>
      </c>
      <c r="BP20" s="125">
        <v>338.75</v>
      </c>
      <c r="BQ20" s="125">
        <v>338.75</v>
      </c>
      <c r="BR20" s="125">
        <v>338.75</v>
      </c>
      <c r="BS20" s="125">
        <v>338.75</v>
      </c>
      <c r="BT20" s="125">
        <v>338.75</v>
      </c>
      <c r="BU20" s="125">
        <v>338.75</v>
      </c>
      <c r="BV20" s="125">
        <v>338.75</v>
      </c>
      <c r="BW20" s="125">
        <v>338.75</v>
      </c>
      <c r="BX20" s="125">
        <v>338.75</v>
      </c>
      <c r="BY20" s="125">
        <v>338.75</v>
      </c>
      <c r="BZ20" s="125">
        <v>338.75</v>
      </c>
      <c r="CB20" s="124">
        <v>0</v>
      </c>
      <c r="CC20" s="124">
        <v>0</v>
      </c>
      <c r="CD20" s="124">
        <v>0</v>
      </c>
      <c r="CE20" s="124">
        <v>0</v>
      </c>
      <c r="CF20" s="124">
        <v>0</v>
      </c>
      <c r="CG20" s="124">
        <v>0</v>
      </c>
      <c r="CH20" s="124">
        <v>0</v>
      </c>
      <c r="CI20" s="124">
        <v>0</v>
      </c>
      <c r="CJ20" s="124">
        <v>0</v>
      </c>
      <c r="CK20" s="124">
        <v>0</v>
      </c>
      <c r="CL20" s="124">
        <v>0</v>
      </c>
      <c r="CM20" s="124">
        <v>0</v>
      </c>
      <c r="CO20" s="124">
        <v>0</v>
      </c>
      <c r="CP20" s="124">
        <v>0</v>
      </c>
      <c r="CQ20" s="124">
        <v>0</v>
      </c>
      <c r="CR20" s="124">
        <v>0</v>
      </c>
      <c r="CS20" s="124">
        <v>0</v>
      </c>
      <c r="CT20" s="124">
        <v>0</v>
      </c>
      <c r="CU20" s="124">
        <v>0</v>
      </c>
      <c r="CV20" s="124">
        <v>0</v>
      </c>
      <c r="CW20" s="124">
        <v>0</v>
      </c>
      <c r="CX20" s="124">
        <v>0</v>
      </c>
      <c r="CY20" s="106"/>
      <c r="CZ20" s="124">
        <v>0</v>
      </c>
      <c r="DA20" s="124">
        <v>0</v>
      </c>
      <c r="DB20" s="124">
        <v>0</v>
      </c>
      <c r="DC20" s="124">
        <v>0</v>
      </c>
      <c r="DD20" s="124">
        <v>0</v>
      </c>
      <c r="DE20" s="124">
        <v>0</v>
      </c>
      <c r="DF20" s="124">
        <v>0</v>
      </c>
      <c r="DG20" s="124">
        <v>0</v>
      </c>
      <c r="DH20" s="124">
        <v>0</v>
      </c>
      <c r="DI20" s="124">
        <v>0</v>
      </c>
      <c r="DJ20" s="106"/>
      <c r="DK20" s="85">
        <v>4065</v>
      </c>
      <c r="DL20" s="85">
        <v>4065</v>
      </c>
      <c r="DM20" s="85">
        <v>4065</v>
      </c>
      <c r="DN20" s="85">
        <v>4065</v>
      </c>
      <c r="DO20" s="85">
        <v>4065</v>
      </c>
      <c r="DP20" s="85">
        <v>4065</v>
      </c>
      <c r="DQ20" s="85">
        <v>4065</v>
      </c>
      <c r="DR20" s="85">
        <v>4065</v>
      </c>
      <c r="DS20" s="85">
        <v>4065</v>
      </c>
      <c r="DT20" s="85">
        <v>4065</v>
      </c>
      <c r="DU20" s="106"/>
      <c r="DV20" s="124">
        <v>0</v>
      </c>
      <c r="DW20" s="124">
        <v>0</v>
      </c>
      <c r="DX20" s="124">
        <v>0</v>
      </c>
      <c r="DY20" s="124">
        <v>0</v>
      </c>
      <c r="DZ20" s="124">
        <v>0</v>
      </c>
      <c r="EA20" s="124">
        <v>0</v>
      </c>
      <c r="EB20" s="124">
        <v>0</v>
      </c>
      <c r="EC20" s="124">
        <v>0</v>
      </c>
      <c r="ED20" s="124">
        <v>0</v>
      </c>
      <c r="EE20" s="124">
        <v>0</v>
      </c>
    </row>
    <row r="21" spans="4:135" x14ac:dyDescent="0.25">
      <c r="D21" s="10" t="s">
        <v>199</v>
      </c>
      <c r="E21" s="86">
        <v>53.264662000000001</v>
      </c>
      <c r="F21" s="87">
        <v>-1.4143011000000001</v>
      </c>
      <c r="G21" s="10" t="s">
        <v>116</v>
      </c>
      <c r="I21" s="126">
        <v>3339.7775674941831</v>
      </c>
      <c r="J21" s="10" t="s">
        <v>75</v>
      </c>
      <c r="K21" s="127">
        <v>0.22747499999999996</v>
      </c>
      <c r="L21" s="10" t="s">
        <v>74</v>
      </c>
      <c r="M21" s="94" t="s">
        <v>71</v>
      </c>
      <c r="N21" s="95" t="s">
        <v>1475</v>
      </c>
      <c r="O21" s="94" t="s">
        <v>71</v>
      </c>
      <c r="P21" s="10" t="s">
        <v>1476</v>
      </c>
      <c r="R21" s="10" t="s">
        <v>1477</v>
      </c>
      <c r="S21" s="10" t="s">
        <v>71</v>
      </c>
      <c r="T21" s="10" t="s">
        <v>71</v>
      </c>
      <c r="V21" s="10" t="s">
        <v>77</v>
      </c>
      <c r="W21" s="10" t="s">
        <v>71</v>
      </c>
      <c r="X21" s="10" t="s">
        <v>77</v>
      </c>
      <c r="Y21" s="10" t="s">
        <v>71</v>
      </c>
      <c r="AA21" s="10" t="s">
        <v>1478</v>
      </c>
      <c r="AB21" s="105">
        <v>46477</v>
      </c>
      <c r="AD21" s="10"/>
      <c r="AF21" s="10" t="s">
        <v>82</v>
      </c>
      <c r="AG21" s="10" t="s">
        <v>1479</v>
      </c>
      <c r="AH21" s="96">
        <v>1</v>
      </c>
      <c r="AI21" s="10" t="s">
        <v>83</v>
      </c>
      <c r="AJ21" s="10" t="s">
        <v>1479</v>
      </c>
      <c r="AK21" s="10" t="s">
        <v>1479</v>
      </c>
      <c r="AL21" s="10" t="s">
        <v>1479</v>
      </c>
      <c r="AM21" s="10" t="s">
        <v>1479</v>
      </c>
      <c r="AO21" s="85"/>
      <c r="AP21" s="85"/>
      <c r="AQ21" s="85"/>
      <c r="AR21" s="85"/>
      <c r="AS21" s="85"/>
      <c r="AT21" s="85"/>
      <c r="AU21" s="85"/>
      <c r="AV21" s="85"/>
      <c r="AW21" s="85"/>
      <c r="AX21" s="85"/>
      <c r="AY21" s="85"/>
      <c r="AZ21" s="85"/>
      <c r="BA21" s="106"/>
      <c r="BB21" s="124">
        <v>0</v>
      </c>
      <c r="BC21" s="124">
        <v>0</v>
      </c>
      <c r="BD21" s="124">
        <v>0</v>
      </c>
      <c r="BE21" s="124">
        <v>0</v>
      </c>
      <c r="BF21" s="124">
        <v>0</v>
      </c>
      <c r="BG21" s="124">
        <v>0</v>
      </c>
      <c r="BH21" s="124">
        <v>0</v>
      </c>
      <c r="BI21" s="124">
        <v>0</v>
      </c>
      <c r="BJ21" s="124">
        <v>0</v>
      </c>
      <c r="BK21" s="124">
        <v>0</v>
      </c>
      <c r="BL21" s="124">
        <v>0</v>
      </c>
      <c r="BM21" s="124">
        <v>0</v>
      </c>
      <c r="BO21" s="125">
        <v>432.83333333333331</v>
      </c>
      <c r="BP21" s="125">
        <v>432.83333333333331</v>
      </c>
      <c r="BQ21" s="125">
        <v>432.83333333333331</v>
      </c>
      <c r="BR21" s="125">
        <v>432.83333333333331</v>
      </c>
      <c r="BS21" s="125">
        <v>432.83333333333331</v>
      </c>
      <c r="BT21" s="125">
        <v>432.83333333333331</v>
      </c>
      <c r="BU21" s="125">
        <v>432.83333333333331</v>
      </c>
      <c r="BV21" s="125">
        <v>432.83333333333331</v>
      </c>
      <c r="BW21" s="125">
        <v>432.83333333333331</v>
      </c>
      <c r="BX21" s="125">
        <v>432.83333333333331</v>
      </c>
      <c r="BY21" s="125">
        <v>432.83333333333331</v>
      </c>
      <c r="BZ21" s="125">
        <v>432.83333333333331</v>
      </c>
      <c r="CB21" s="124">
        <v>0</v>
      </c>
      <c r="CC21" s="124">
        <v>0</v>
      </c>
      <c r="CD21" s="124">
        <v>0</v>
      </c>
      <c r="CE21" s="124">
        <v>0</v>
      </c>
      <c r="CF21" s="124">
        <v>0</v>
      </c>
      <c r="CG21" s="124">
        <v>0</v>
      </c>
      <c r="CH21" s="124">
        <v>0</v>
      </c>
      <c r="CI21" s="124">
        <v>0</v>
      </c>
      <c r="CJ21" s="124">
        <v>0</v>
      </c>
      <c r="CK21" s="124">
        <v>0</v>
      </c>
      <c r="CL21" s="124">
        <v>0</v>
      </c>
      <c r="CM21" s="124">
        <v>0</v>
      </c>
      <c r="CO21" s="124">
        <v>0</v>
      </c>
      <c r="CP21" s="124">
        <v>0</v>
      </c>
      <c r="CQ21" s="124">
        <v>0</v>
      </c>
      <c r="CR21" s="124">
        <v>0</v>
      </c>
      <c r="CS21" s="124">
        <v>0</v>
      </c>
      <c r="CT21" s="124">
        <v>0</v>
      </c>
      <c r="CU21" s="124">
        <v>0</v>
      </c>
      <c r="CV21" s="124">
        <v>0</v>
      </c>
      <c r="CW21" s="124">
        <v>0</v>
      </c>
      <c r="CX21" s="124">
        <v>0</v>
      </c>
      <c r="CY21" s="106"/>
      <c r="CZ21" s="124">
        <v>0</v>
      </c>
      <c r="DA21" s="124">
        <v>0</v>
      </c>
      <c r="DB21" s="124">
        <v>0</v>
      </c>
      <c r="DC21" s="124">
        <v>0</v>
      </c>
      <c r="DD21" s="124">
        <v>0</v>
      </c>
      <c r="DE21" s="124">
        <v>0</v>
      </c>
      <c r="DF21" s="124">
        <v>0</v>
      </c>
      <c r="DG21" s="124">
        <v>0</v>
      </c>
      <c r="DH21" s="124">
        <v>0</v>
      </c>
      <c r="DI21" s="124">
        <v>0</v>
      </c>
      <c r="DJ21" s="106"/>
      <c r="DK21" s="85">
        <v>5194</v>
      </c>
      <c r="DL21" s="85">
        <v>5194</v>
      </c>
      <c r="DM21" s="85">
        <v>5194</v>
      </c>
      <c r="DN21" s="85">
        <v>5194</v>
      </c>
      <c r="DO21" s="85">
        <v>5194</v>
      </c>
      <c r="DP21" s="85">
        <v>5194</v>
      </c>
      <c r="DQ21" s="85">
        <v>5194</v>
      </c>
      <c r="DR21" s="85">
        <v>5194</v>
      </c>
      <c r="DS21" s="85">
        <v>5194</v>
      </c>
      <c r="DT21" s="85">
        <v>5194</v>
      </c>
      <c r="DU21" s="106"/>
      <c r="DV21" s="124">
        <v>0</v>
      </c>
      <c r="DW21" s="124">
        <v>0</v>
      </c>
      <c r="DX21" s="124">
        <v>0</v>
      </c>
      <c r="DY21" s="124">
        <v>0</v>
      </c>
      <c r="DZ21" s="124">
        <v>0</v>
      </c>
      <c r="EA21" s="124">
        <v>0</v>
      </c>
      <c r="EB21" s="124">
        <v>0</v>
      </c>
      <c r="EC21" s="124">
        <v>0</v>
      </c>
      <c r="ED21" s="124">
        <v>0</v>
      </c>
      <c r="EE21" s="124">
        <v>0</v>
      </c>
    </row>
    <row r="22" spans="4:135" x14ac:dyDescent="0.25">
      <c r="D22" s="10" t="s">
        <v>209</v>
      </c>
      <c r="E22" s="86">
        <v>53.547583000000003</v>
      </c>
      <c r="F22" s="87">
        <v>-1.0955916000000001</v>
      </c>
      <c r="G22" s="10" t="s">
        <v>119</v>
      </c>
      <c r="I22" s="126">
        <v>2269.5584996002731</v>
      </c>
      <c r="J22" s="10" t="s">
        <v>75</v>
      </c>
      <c r="K22" s="127">
        <v>0.19804615384615379</v>
      </c>
      <c r="L22" s="10" t="s">
        <v>74</v>
      </c>
      <c r="M22" s="10" t="s">
        <v>71</v>
      </c>
      <c r="N22" s="95" t="s">
        <v>1475</v>
      </c>
      <c r="O22" s="94" t="s">
        <v>71</v>
      </c>
      <c r="P22" s="10" t="s">
        <v>1476</v>
      </c>
      <c r="R22" s="10" t="s">
        <v>1477</v>
      </c>
      <c r="S22" s="10" t="s">
        <v>71</v>
      </c>
      <c r="T22" s="10" t="s">
        <v>71</v>
      </c>
      <c r="V22" s="10" t="s">
        <v>77</v>
      </c>
      <c r="W22" s="10" t="s">
        <v>71</v>
      </c>
      <c r="X22" s="10" t="s">
        <v>77</v>
      </c>
      <c r="Y22" s="10" t="s">
        <v>71</v>
      </c>
      <c r="AA22" s="10" t="s">
        <v>1478</v>
      </c>
      <c r="AB22" s="105">
        <v>46477</v>
      </c>
      <c r="AD22" s="10"/>
      <c r="AF22" s="10" t="s">
        <v>82</v>
      </c>
      <c r="AG22" s="10" t="s">
        <v>1479</v>
      </c>
      <c r="AH22" s="96">
        <v>1</v>
      </c>
      <c r="AI22" s="10" t="s">
        <v>83</v>
      </c>
      <c r="AJ22" s="10" t="s">
        <v>1479</v>
      </c>
      <c r="AK22" s="10" t="s">
        <v>1479</v>
      </c>
      <c r="AL22" s="10" t="s">
        <v>1479</v>
      </c>
      <c r="AM22" s="10" t="s">
        <v>1479</v>
      </c>
      <c r="AO22" s="85"/>
      <c r="AP22" s="85"/>
      <c r="AQ22" s="85"/>
      <c r="AR22" s="85"/>
      <c r="AS22" s="85"/>
      <c r="AT22" s="85"/>
      <c r="AU22" s="85"/>
      <c r="AV22" s="85"/>
      <c r="AW22" s="85"/>
      <c r="AX22" s="85"/>
      <c r="AY22" s="85"/>
      <c r="AZ22" s="85"/>
      <c r="BB22" s="124">
        <v>0</v>
      </c>
      <c r="BC22" s="124">
        <v>0</v>
      </c>
      <c r="BD22" s="124">
        <v>0</v>
      </c>
      <c r="BE22" s="124">
        <v>0</v>
      </c>
      <c r="BF22" s="124">
        <v>0</v>
      </c>
      <c r="BG22" s="124">
        <v>0</v>
      </c>
      <c r="BH22" s="124">
        <v>0</v>
      </c>
      <c r="BI22" s="124">
        <v>0</v>
      </c>
      <c r="BJ22" s="124">
        <v>0</v>
      </c>
      <c r="BK22" s="124">
        <v>0</v>
      </c>
      <c r="BL22" s="124">
        <v>0</v>
      </c>
      <c r="BM22" s="124">
        <v>0</v>
      </c>
      <c r="BO22" s="125">
        <v>325.41666666666669</v>
      </c>
      <c r="BP22" s="125">
        <v>325.41666666666669</v>
      </c>
      <c r="BQ22" s="125">
        <v>325.41666666666669</v>
      </c>
      <c r="BR22" s="125">
        <v>325.41666666666669</v>
      </c>
      <c r="BS22" s="125">
        <v>325.41666666666669</v>
      </c>
      <c r="BT22" s="125">
        <v>325.41666666666669</v>
      </c>
      <c r="BU22" s="125">
        <v>325.41666666666669</v>
      </c>
      <c r="BV22" s="125">
        <v>325.41666666666669</v>
      </c>
      <c r="BW22" s="125">
        <v>325.41666666666669</v>
      </c>
      <c r="BX22" s="125">
        <v>325.41666666666669</v>
      </c>
      <c r="BY22" s="125">
        <v>325.41666666666669</v>
      </c>
      <c r="BZ22" s="125">
        <v>325.41666666666669</v>
      </c>
      <c r="CB22" s="124">
        <v>0</v>
      </c>
      <c r="CC22" s="124">
        <v>0</v>
      </c>
      <c r="CD22" s="124">
        <v>0</v>
      </c>
      <c r="CE22" s="124">
        <v>0</v>
      </c>
      <c r="CF22" s="124">
        <v>0</v>
      </c>
      <c r="CG22" s="124">
        <v>0</v>
      </c>
      <c r="CH22" s="124">
        <v>0</v>
      </c>
      <c r="CI22" s="124">
        <v>0</v>
      </c>
      <c r="CJ22" s="124">
        <v>0</v>
      </c>
      <c r="CK22" s="124">
        <v>0</v>
      </c>
      <c r="CL22" s="124">
        <v>0</v>
      </c>
      <c r="CM22" s="124">
        <v>0</v>
      </c>
      <c r="CO22" s="124">
        <v>0</v>
      </c>
      <c r="CP22" s="124">
        <v>0</v>
      </c>
      <c r="CQ22" s="124">
        <v>0</v>
      </c>
      <c r="CR22" s="124">
        <v>0</v>
      </c>
      <c r="CS22" s="124">
        <v>0</v>
      </c>
      <c r="CT22" s="124">
        <v>0</v>
      </c>
      <c r="CU22" s="124">
        <v>0</v>
      </c>
      <c r="CV22" s="124">
        <v>0</v>
      </c>
      <c r="CW22" s="124">
        <v>0</v>
      </c>
      <c r="CX22" s="124">
        <v>0</v>
      </c>
      <c r="CY22" s="106"/>
      <c r="CZ22" s="124">
        <v>0</v>
      </c>
      <c r="DA22" s="124">
        <v>0</v>
      </c>
      <c r="DB22" s="124">
        <v>0</v>
      </c>
      <c r="DC22" s="124">
        <v>0</v>
      </c>
      <c r="DD22" s="124">
        <v>0</v>
      </c>
      <c r="DE22" s="124">
        <v>0</v>
      </c>
      <c r="DF22" s="124">
        <v>0</v>
      </c>
      <c r="DG22" s="124">
        <v>0</v>
      </c>
      <c r="DH22" s="124">
        <v>0</v>
      </c>
      <c r="DI22" s="124">
        <v>0</v>
      </c>
      <c r="DJ22" s="106"/>
      <c r="DK22" s="85">
        <v>3904.9999999999995</v>
      </c>
      <c r="DL22" s="85">
        <v>3905</v>
      </c>
      <c r="DM22" s="85">
        <v>3905</v>
      </c>
      <c r="DN22" s="85">
        <v>3905</v>
      </c>
      <c r="DO22" s="85">
        <v>3905</v>
      </c>
      <c r="DP22" s="85">
        <v>3905</v>
      </c>
      <c r="DQ22" s="85">
        <v>3905</v>
      </c>
      <c r="DR22" s="85">
        <v>3905</v>
      </c>
      <c r="DS22" s="85">
        <v>3905</v>
      </c>
      <c r="DT22" s="85">
        <v>3905</v>
      </c>
      <c r="DU22" s="106"/>
      <c r="DV22" s="124">
        <v>0</v>
      </c>
      <c r="DW22" s="124">
        <v>0</v>
      </c>
      <c r="DX22" s="124">
        <v>0</v>
      </c>
      <c r="DY22" s="124">
        <v>0</v>
      </c>
      <c r="DZ22" s="124">
        <v>0</v>
      </c>
      <c r="EA22" s="124">
        <v>0</v>
      </c>
      <c r="EB22" s="124">
        <v>0</v>
      </c>
      <c r="EC22" s="124">
        <v>0</v>
      </c>
      <c r="ED22" s="124">
        <v>0</v>
      </c>
      <c r="EE22" s="124">
        <v>0</v>
      </c>
    </row>
    <row r="23" spans="4:135" x14ac:dyDescent="0.25">
      <c r="D23" s="10" t="s">
        <v>200</v>
      </c>
      <c r="E23" s="86">
        <v>53.367899000000001</v>
      </c>
      <c r="F23" s="87">
        <v>-1.3499464999999999</v>
      </c>
      <c r="G23" s="10" t="s">
        <v>122</v>
      </c>
      <c r="I23" s="126">
        <v>2387.8542606432052</v>
      </c>
      <c r="J23" s="10" t="s">
        <v>75</v>
      </c>
      <c r="K23" s="127">
        <v>0.23510126582278484</v>
      </c>
      <c r="L23" s="10" t="s">
        <v>74</v>
      </c>
      <c r="M23" s="10" t="s">
        <v>77</v>
      </c>
      <c r="N23" s="95" t="s">
        <v>1475</v>
      </c>
      <c r="O23" s="10" t="s">
        <v>71</v>
      </c>
      <c r="P23" s="10" t="s">
        <v>1476</v>
      </c>
      <c r="R23" s="10" t="s">
        <v>1477</v>
      </c>
      <c r="S23" s="10" t="s">
        <v>71</v>
      </c>
      <c r="T23" s="10" t="s">
        <v>71</v>
      </c>
      <c r="V23" s="10" t="s">
        <v>77</v>
      </c>
      <c r="W23" s="10" t="s">
        <v>71</v>
      </c>
      <c r="X23" s="10" t="s">
        <v>77</v>
      </c>
      <c r="Y23" s="10" t="s">
        <v>71</v>
      </c>
      <c r="AA23" s="10" t="s">
        <v>1478</v>
      </c>
      <c r="AB23" s="105">
        <v>46477</v>
      </c>
      <c r="AD23" s="10" t="s">
        <v>1482</v>
      </c>
      <c r="AF23" s="10" t="s">
        <v>82</v>
      </c>
      <c r="AG23" s="10" t="s">
        <v>1479</v>
      </c>
      <c r="AH23" s="96">
        <v>1</v>
      </c>
      <c r="AI23" s="10" t="s">
        <v>83</v>
      </c>
      <c r="AJ23" s="10" t="s">
        <v>1479</v>
      </c>
      <c r="AK23" s="10" t="s">
        <v>1479</v>
      </c>
      <c r="AL23" s="10" t="s">
        <v>1479</v>
      </c>
      <c r="AM23" s="10" t="s">
        <v>1479</v>
      </c>
      <c r="AO23" s="85"/>
      <c r="AP23" s="85"/>
      <c r="AQ23" s="85"/>
      <c r="AR23" s="85"/>
      <c r="AS23" s="85"/>
      <c r="AT23" s="85"/>
      <c r="AU23" s="85"/>
      <c r="AV23" s="85"/>
      <c r="AW23" s="85"/>
      <c r="AX23" s="85"/>
      <c r="AY23" s="85"/>
      <c r="AZ23" s="85"/>
      <c r="BB23" s="124">
        <v>0</v>
      </c>
      <c r="BC23" s="124">
        <v>0</v>
      </c>
      <c r="BD23" s="124">
        <v>0</v>
      </c>
      <c r="BE23" s="124">
        <v>0</v>
      </c>
      <c r="BF23" s="124">
        <v>0</v>
      </c>
      <c r="BG23" s="124">
        <v>0</v>
      </c>
      <c r="BH23" s="124">
        <v>0</v>
      </c>
      <c r="BI23" s="124">
        <v>0</v>
      </c>
      <c r="BJ23" s="124">
        <v>0</v>
      </c>
      <c r="BK23" s="124">
        <v>0</v>
      </c>
      <c r="BL23" s="124">
        <v>0</v>
      </c>
      <c r="BM23" s="124">
        <v>0</v>
      </c>
      <c r="BO23" s="125">
        <v>342.91666666666669</v>
      </c>
      <c r="BP23" s="125">
        <v>342.91666666666669</v>
      </c>
      <c r="BQ23" s="125">
        <v>342.91666666666669</v>
      </c>
      <c r="BR23" s="125">
        <v>342.91666666666669</v>
      </c>
      <c r="BS23" s="125">
        <v>342.91666666666669</v>
      </c>
      <c r="BT23" s="125">
        <v>342.91666666666669</v>
      </c>
      <c r="BU23" s="125">
        <v>342.91666666666669</v>
      </c>
      <c r="BV23" s="125">
        <v>342.91666666666669</v>
      </c>
      <c r="BW23" s="125">
        <v>342.91666666666669</v>
      </c>
      <c r="BX23" s="125">
        <v>342.91666666666669</v>
      </c>
      <c r="BY23" s="125">
        <v>342.91666666666669</v>
      </c>
      <c r="BZ23" s="125">
        <v>342.91666666666669</v>
      </c>
      <c r="CB23" s="124">
        <v>0</v>
      </c>
      <c r="CC23" s="124">
        <v>0</v>
      </c>
      <c r="CD23" s="124">
        <v>0</v>
      </c>
      <c r="CE23" s="124">
        <v>0</v>
      </c>
      <c r="CF23" s="124">
        <v>0</v>
      </c>
      <c r="CG23" s="124">
        <v>0</v>
      </c>
      <c r="CH23" s="124">
        <v>0</v>
      </c>
      <c r="CI23" s="124">
        <v>0</v>
      </c>
      <c r="CJ23" s="124">
        <v>0</v>
      </c>
      <c r="CK23" s="124">
        <v>0</v>
      </c>
      <c r="CL23" s="124">
        <v>0</v>
      </c>
      <c r="CM23" s="124">
        <v>0</v>
      </c>
      <c r="CO23" s="124">
        <v>0</v>
      </c>
      <c r="CP23" s="124">
        <v>0</v>
      </c>
      <c r="CQ23" s="124">
        <v>0</v>
      </c>
      <c r="CR23" s="124">
        <v>0</v>
      </c>
      <c r="CS23" s="124">
        <v>0</v>
      </c>
      <c r="CT23" s="124">
        <v>0</v>
      </c>
      <c r="CU23" s="124">
        <v>0</v>
      </c>
      <c r="CV23" s="124">
        <v>0</v>
      </c>
      <c r="CW23" s="124">
        <v>0</v>
      </c>
      <c r="CX23" s="124">
        <v>0</v>
      </c>
      <c r="CY23" s="106"/>
      <c r="CZ23" s="124">
        <v>0</v>
      </c>
      <c r="DA23" s="124">
        <v>0</v>
      </c>
      <c r="DB23" s="124">
        <v>0</v>
      </c>
      <c r="DC23" s="124">
        <v>0</v>
      </c>
      <c r="DD23" s="124">
        <v>0</v>
      </c>
      <c r="DE23" s="124">
        <v>0</v>
      </c>
      <c r="DF23" s="124">
        <v>0</v>
      </c>
      <c r="DG23" s="124">
        <v>0</v>
      </c>
      <c r="DH23" s="124">
        <v>0</v>
      </c>
      <c r="DI23" s="124">
        <v>0</v>
      </c>
      <c r="DJ23" s="106"/>
      <c r="DK23" s="85">
        <v>4114.9999999999991</v>
      </c>
      <c r="DL23" s="85">
        <v>4115</v>
      </c>
      <c r="DM23" s="85">
        <v>4115</v>
      </c>
      <c r="DN23" s="85">
        <v>4115</v>
      </c>
      <c r="DO23" s="85">
        <v>4115</v>
      </c>
      <c r="DP23" s="85">
        <v>4115</v>
      </c>
      <c r="DQ23" s="85">
        <v>4115</v>
      </c>
      <c r="DR23" s="85">
        <v>4115</v>
      </c>
      <c r="DS23" s="85">
        <v>4115</v>
      </c>
      <c r="DT23" s="85">
        <v>4115</v>
      </c>
      <c r="DU23" s="106"/>
      <c r="DV23" s="124">
        <v>0</v>
      </c>
      <c r="DW23" s="124">
        <v>0</v>
      </c>
      <c r="DX23" s="124">
        <v>0</v>
      </c>
      <c r="DY23" s="124">
        <v>0</v>
      </c>
      <c r="DZ23" s="124">
        <v>0</v>
      </c>
      <c r="EA23" s="124">
        <v>0</v>
      </c>
      <c r="EB23" s="124">
        <v>0</v>
      </c>
      <c r="EC23" s="124">
        <v>0</v>
      </c>
      <c r="ED23" s="124">
        <v>0</v>
      </c>
      <c r="EE23" s="124">
        <v>0</v>
      </c>
    </row>
    <row r="24" spans="4:135" x14ac:dyDescent="0.25">
      <c r="D24" s="10" t="s">
        <v>189</v>
      </c>
      <c r="E24" s="86">
        <v>53.915655999999998</v>
      </c>
      <c r="F24" s="87">
        <v>-1.0847355000000001</v>
      </c>
      <c r="G24" s="10" t="s">
        <v>125</v>
      </c>
      <c r="I24" s="126">
        <v>4017.104365252922</v>
      </c>
      <c r="J24" s="10" t="s">
        <v>75</v>
      </c>
      <c r="K24" s="127">
        <v>0.22742857142857142</v>
      </c>
      <c r="L24" s="10" t="s">
        <v>74</v>
      </c>
      <c r="M24" s="10" t="s">
        <v>71</v>
      </c>
      <c r="N24" s="95" t="s">
        <v>1475</v>
      </c>
      <c r="O24" s="10" t="s">
        <v>71</v>
      </c>
      <c r="P24" s="10" t="s">
        <v>1476</v>
      </c>
      <c r="R24" s="10" t="s">
        <v>1480</v>
      </c>
      <c r="S24" s="10" t="s">
        <v>71</v>
      </c>
      <c r="T24" s="10" t="s">
        <v>71</v>
      </c>
      <c r="V24" s="10" t="s">
        <v>77</v>
      </c>
      <c r="W24" s="10" t="s">
        <v>71</v>
      </c>
      <c r="X24" s="10" t="s">
        <v>77</v>
      </c>
      <c r="Y24" s="10" t="s">
        <v>71</v>
      </c>
      <c r="AA24" s="10" t="s">
        <v>1478</v>
      </c>
      <c r="AB24" s="105">
        <v>46477</v>
      </c>
      <c r="AD24" s="10"/>
      <c r="AF24" s="10" t="s">
        <v>82</v>
      </c>
      <c r="AG24" s="10" t="s">
        <v>1479</v>
      </c>
      <c r="AH24" s="96">
        <v>1</v>
      </c>
      <c r="AI24" s="10" t="s">
        <v>83</v>
      </c>
      <c r="AJ24" s="10" t="s">
        <v>1479</v>
      </c>
      <c r="AK24" s="10" t="s">
        <v>1479</v>
      </c>
      <c r="AL24" s="10" t="s">
        <v>1479</v>
      </c>
      <c r="AM24" s="10" t="s">
        <v>1479</v>
      </c>
      <c r="AO24" s="85"/>
      <c r="AP24" s="85"/>
      <c r="AQ24" s="85"/>
      <c r="AR24" s="85"/>
      <c r="AS24" s="85"/>
      <c r="AT24" s="85"/>
      <c r="AU24" s="85"/>
      <c r="AV24" s="85"/>
      <c r="AW24" s="85"/>
      <c r="AX24" s="85"/>
      <c r="AY24" s="85"/>
      <c r="AZ24" s="85"/>
      <c r="BB24" s="124">
        <v>0</v>
      </c>
      <c r="BC24" s="124">
        <v>0</v>
      </c>
      <c r="BD24" s="124">
        <v>0</v>
      </c>
      <c r="BE24" s="124">
        <v>0</v>
      </c>
      <c r="BF24" s="124">
        <v>0</v>
      </c>
      <c r="BG24" s="124">
        <v>0</v>
      </c>
      <c r="BH24" s="124">
        <v>0</v>
      </c>
      <c r="BI24" s="124">
        <v>0</v>
      </c>
      <c r="BJ24" s="124">
        <v>0</v>
      </c>
      <c r="BK24" s="124">
        <v>0</v>
      </c>
      <c r="BL24" s="124">
        <v>0</v>
      </c>
      <c r="BM24" s="124">
        <v>0</v>
      </c>
      <c r="BO24" s="125">
        <v>699.33333333333337</v>
      </c>
      <c r="BP24" s="125">
        <v>699.33333333333337</v>
      </c>
      <c r="BQ24" s="125">
        <v>699.33333333333337</v>
      </c>
      <c r="BR24" s="125">
        <v>699.33333333333337</v>
      </c>
      <c r="BS24" s="125">
        <v>699.33333333333337</v>
      </c>
      <c r="BT24" s="125">
        <v>699.33333333333337</v>
      </c>
      <c r="BU24" s="125">
        <v>699.33333333333337</v>
      </c>
      <c r="BV24" s="125">
        <v>699.33333333333337</v>
      </c>
      <c r="BW24" s="125">
        <v>699.33333333333337</v>
      </c>
      <c r="BX24" s="125">
        <v>699.33333333333337</v>
      </c>
      <c r="BY24" s="125">
        <v>699.33333333333337</v>
      </c>
      <c r="BZ24" s="125">
        <v>699.33333333333337</v>
      </c>
      <c r="CB24" s="124">
        <v>0</v>
      </c>
      <c r="CC24" s="124">
        <v>0</v>
      </c>
      <c r="CD24" s="124">
        <v>0</v>
      </c>
      <c r="CE24" s="124">
        <v>0</v>
      </c>
      <c r="CF24" s="124">
        <v>0</v>
      </c>
      <c r="CG24" s="124">
        <v>0</v>
      </c>
      <c r="CH24" s="124">
        <v>0</v>
      </c>
      <c r="CI24" s="124">
        <v>0</v>
      </c>
      <c r="CJ24" s="124">
        <v>0</v>
      </c>
      <c r="CK24" s="124">
        <v>0</v>
      </c>
      <c r="CL24" s="124">
        <v>0</v>
      </c>
      <c r="CM24" s="124">
        <v>0</v>
      </c>
      <c r="CO24" s="124">
        <v>0</v>
      </c>
      <c r="CP24" s="124">
        <v>0</v>
      </c>
      <c r="CQ24" s="124">
        <v>0</v>
      </c>
      <c r="CR24" s="124">
        <v>0</v>
      </c>
      <c r="CS24" s="124">
        <v>0</v>
      </c>
      <c r="CT24" s="124">
        <v>0</v>
      </c>
      <c r="CU24" s="124">
        <v>0</v>
      </c>
      <c r="CV24" s="124">
        <v>0</v>
      </c>
      <c r="CW24" s="124">
        <v>0</v>
      </c>
      <c r="CX24" s="124">
        <v>0</v>
      </c>
      <c r="CY24" s="106"/>
      <c r="CZ24" s="124">
        <v>0</v>
      </c>
      <c r="DA24" s="124">
        <v>0</v>
      </c>
      <c r="DB24" s="124">
        <v>0</v>
      </c>
      <c r="DC24" s="124">
        <v>0</v>
      </c>
      <c r="DD24" s="124">
        <v>0</v>
      </c>
      <c r="DE24" s="124">
        <v>0</v>
      </c>
      <c r="DF24" s="124">
        <v>0</v>
      </c>
      <c r="DG24" s="124">
        <v>0</v>
      </c>
      <c r="DH24" s="124">
        <v>0</v>
      </c>
      <c r="DI24" s="124">
        <v>0</v>
      </c>
      <c r="DJ24" s="106"/>
      <c r="DK24" s="85">
        <v>8391.9999999999982</v>
      </c>
      <c r="DL24" s="85">
        <v>8392</v>
      </c>
      <c r="DM24" s="85">
        <v>8392</v>
      </c>
      <c r="DN24" s="107">
        <v>7500</v>
      </c>
      <c r="DO24" s="107">
        <v>7500</v>
      </c>
      <c r="DP24" s="107">
        <v>7500</v>
      </c>
      <c r="DQ24" s="107">
        <v>7500</v>
      </c>
      <c r="DR24" s="107">
        <v>7500</v>
      </c>
      <c r="DS24" s="107">
        <v>7500</v>
      </c>
      <c r="DT24" s="107">
        <v>7500</v>
      </c>
      <c r="DU24" s="106"/>
      <c r="DV24" s="124">
        <v>0</v>
      </c>
      <c r="DW24" s="124">
        <v>0</v>
      </c>
      <c r="DX24" s="124">
        <v>0</v>
      </c>
      <c r="DY24" s="124">
        <v>0</v>
      </c>
      <c r="DZ24" s="124">
        <v>0</v>
      </c>
      <c r="EA24" s="124">
        <v>0</v>
      </c>
      <c r="EB24" s="124">
        <v>0</v>
      </c>
      <c r="EC24" s="124">
        <v>0</v>
      </c>
      <c r="ED24" s="124">
        <v>0</v>
      </c>
      <c r="EE24" s="124">
        <v>0</v>
      </c>
    </row>
    <row r="25" spans="4:135" x14ac:dyDescent="0.25">
      <c r="D25" s="10" t="s">
        <v>1483</v>
      </c>
      <c r="E25" s="86">
        <v>53.837530999999998</v>
      </c>
      <c r="F25" s="87">
        <v>-0.40431295</v>
      </c>
      <c r="G25" s="10" t="s">
        <v>128</v>
      </c>
      <c r="I25" s="126">
        <v>973.94029943095006</v>
      </c>
      <c r="J25" s="94" t="s">
        <v>74</v>
      </c>
      <c r="K25" s="127">
        <v>0.27600000000000002</v>
      </c>
      <c r="L25" s="10" t="s">
        <v>74</v>
      </c>
      <c r="M25" s="10" t="s">
        <v>71</v>
      </c>
      <c r="N25" s="10" t="s">
        <v>1484</v>
      </c>
      <c r="O25" s="10" t="s">
        <v>71</v>
      </c>
      <c r="P25" s="10" t="s">
        <v>1485</v>
      </c>
      <c r="R25" s="94" t="s">
        <v>1477</v>
      </c>
      <c r="S25" s="94" t="s">
        <v>77</v>
      </c>
      <c r="T25" s="94" t="s">
        <v>77</v>
      </c>
      <c r="V25" s="10" t="s">
        <v>71</v>
      </c>
      <c r="W25" s="10" t="s">
        <v>77</v>
      </c>
      <c r="X25" s="10" t="s">
        <v>77</v>
      </c>
      <c r="Y25" s="10" t="s">
        <v>77</v>
      </c>
      <c r="AA25" s="10" t="s">
        <v>78</v>
      </c>
      <c r="AB25" s="10" t="s">
        <v>78</v>
      </c>
      <c r="AD25" s="10"/>
      <c r="AF25" s="10" t="s">
        <v>129</v>
      </c>
      <c r="AG25" s="40" t="s">
        <v>107</v>
      </c>
      <c r="AH25" s="96">
        <v>0.43737938616144773</v>
      </c>
      <c r="AI25" s="10" t="s">
        <v>130</v>
      </c>
      <c r="AJ25" s="10" t="s">
        <v>131</v>
      </c>
      <c r="AK25" s="10" t="s">
        <v>110</v>
      </c>
      <c r="AL25" s="96">
        <v>0.38784630734945291</v>
      </c>
      <c r="AM25" s="10" t="s">
        <v>130</v>
      </c>
      <c r="AO25" s="85"/>
      <c r="AP25" s="85"/>
      <c r="AQ25" s="85"/>
      <c r="AR25" s="85"/>
      <c r="AS25" s="85"/>
      <c r="AT25" s="85"/>
      <c r="AU25" s="85"/>
      <c r="AV25" s="85"/>
      <c r="AW25" s="85"/>
      <c r="AX25" s="85"/>
      <c r="AY25" s="85"/>
      <c r="AZ25" s="85"/>
      <c r="BB25" s="124">
        <v>0</v>
      </c>
      <c r="BC25" s="124">
        <v>0</v>
      </c>
      <c r="BD25" s="124">
        <v>0</v>
      </c>
      <c r="BE25" s="124">
        <v>0</v>
      </c>
      <c r="BF25" s="124">
        <v>0</v>
      </c>
      <c r="BG25" s="124">
        <v>0</v>
      </c>
      <c r="BH25" s="124">
        <v>0</v>
      </c>
      <c r="BI25" s="124">
        <v>0</v>
      </c>
      <c r="BJ25" s="124">
        <v>0</v>
      </c>
      <c r="BK25" s="124">
        <v>0</v>
      </c>
      <c r="BL25" s="124">
        <v>0</v>
      </c>
      <c r="BM25" s="124">
        <v>0</v>
      </c>
      <c r="BO25" s="125">
        <v>85.25</v>
      </c>
      <c r="BP25" s="125">
        <v>85.25</v>
      </c>
      <c r="BQ25" s="125">
        <v>85.25</v>
      </c>
      <c r="BR25" s="125">
        <v>85.25</v>
      </c>
      <c r="BS25" s="125">
        <v>85.25</v>
      </c>
      <c r="BT25" s="125">
        <v>85.25</v>
      </c>
      <c r="BU25" s="125">
        <v>85.25</v>
      </c>
      <c r="BV25" s="125">
        <v>85.25</v>
      </c>
      <c r="BW25" s="125">
        <v>85.25</v>
      </c>
      <c r="BX25" s="125">
        <v>85.25</v>
      </c>
      <c r="BY25" s="125">
        <v>85.25</v>
      </c>
      <c r="BZ25" s="125">
        <v>85.25</v>
      </c>
      <c r="CB25" s="124">
        <v>0</v>
      </c>
      <c r="CC25" s="124">
        <v>0</v>
      </c>
      <c r="CD25" s="124">
        <v>0</v>
      </c>
      <c r="CE25" s="124">
        <v>0</v>
      </c>
      <c r="CF25" s="124">
        <v>0</v>
      </c>
      <c r="CG25" s="124">
        <v>0</v>
      </c>
      <c r="CH25" s="124">
        <v>0</v>
      </c>
      <c r="CI25" s="124">
        <v>0</v>
      </c>
      <c r="CJ25" s="124">
        <v>0</v>
      </c>
      <c r="CK25" s="124">
        <v>0</v>
      </c>
      <c r="CL25" s="124">
        <v>0</v>
      </c>
      <c r="CM25" s="124">
        <v>0</v>
      </c>
      <c r="CO25" s="124">
        <v>0</v>
      </c>
      <c r="CP25" s="124">
        <v>0</v>
      </c>
      <c r="CQ25" s="124">
        <v>0</v>
      </c>
      <c r="CR25" s="124">
        <v>0</v>
      </c>
      <c r="CS25" s="124">
        <v>0</v>
      </c>
      <c r="CT25" s="124">
        <v>0</v>
      </c>
      <c r="CU25" s="124">
        <v>0</v>
      </c>
      <c r="CV25" s="124">
        <v>0</v>
      </c>
      <c r="CW25" s="124">
        <v>0</v>
      </c>
      <c r="CX25" s="124">
        <v>0</v>
      </c>
      <c r="CY25" s="106"/>
      <c r="CZ25" s="124">
        <v>0</v>
      </c>
      <c r="DA25" s="124">
        <v>0</v>
      </c>
      <c r="DB25" s="124">
        <v>0</v>
      </c>
      <c r="DC25" s="124">
        <v>0</v>
      </c>
      <c r="DD25" s="124">
        <v>0</v>
      </c>
      <c r="DE25" s="124">
        <v>0</v>
      </c>
      <c r="DF25" s="124">
        <v>0</v>
      </c>
      <c r="DG25" s="124">
        <v>0</v>
      </c>
      <c r="DH25" s="124">
        <v>0</v>
      </c>
      <c r="DI25" s="124">
        <v>0</v>
      </c>
      <c r="DJ25" s="106"/>
      <c r="DK25" s="85">
        <v>1023</v>
      </c>
      <c r="DL25" s="85">
        <v>1023</v>
      </c>
      <c r="DM25" s="85">
        <v>1023</v>
      </c>
      <c r="DN25" s="85">
        <v>1023</v>
      </c>
      <c r="DO25" s="85">
        <v>1023</v>
      </c>
      <c r="DP25" s="85">
        <v>1023</v>
      </c>
      <c r="DQ25" s="85">
        <v>1023</v>
      </c>
      <c r="DR25" s="85">
        <v>1023</v>
      </c>
      <c r="DS25" s="85">
        <v>1023</v>
      </c>
      <c r="DT25" s="85">
        <v>1023</v>
      </c>
      <c r="DU25" s="106"/>
      <c r="DV25" s="124">
        <v>0</v>
      </c>
      <c r="DW25" s="124">
        <v>0</v>
      </c>
      <c r="DX25" s="124">
        <v>0</v>
      </c>
      <c r="DY25" s="124">
        <v>0</v>
      </c>
      <c r="DZ25" s="124">
        <v>0</v>
      </c>
      <c r="EA25" s="124">
        <v>0</v>
      </c>
      <c r="EB25" s="124">
        <v>0</v>
      </c>
      <c r="EC25" s="124">
        <v>0</v>
      </c>
      <c r="ED25" s="124">
        <v>0</v>
      </c>
      <c r="EE25" s="124">
        <v>0</v>
      </c>
    </row>
    <row r="26" spans="4:135" x14ac:dyDescent="0.25">
      <c r="D26" s="10" t="s">
        <v>1486</v>
      </c>
      <c r="E26" s="86">
        <v>53.733556</v>
      </c>
      <c r="F26" s="87">
        <v>-1.3297379</v>
      </c>
      <c r="G26" s="10" t="s">
        <v>134</v>
      </c>
      <c r="I26" s="126">
        <v>842.55956917099991</v>
      </c>
      <c r="J26" s="94" t="s">
        <v>74</v>
      </c>
      <c r="K26" s="127">
        <v>0.221</v>
      </c>
      <c r="L26" s="10" t="s">
        <v>74</v>
      </c>
      <c r="M26" s="10" t="s">
        <v>77</v>
      </c>
      <c r="N26" s="10" t="s">
        <v>1475</v>
      </c>
      <c r="O26" s="10" t="s">
        <v>71</v>
      </c>
      <c r="P26" s="10" t="s">
        <v>1485</v>
      </c>
      <c r="R26" s="10" t="s">
        <v>1477</v>
      </c>
      <c r="S26" s="10" t="s">
        <v>71</v>
      </c>
      <c r="T26" s="10" t="s">
        <v>71</v>
      </c>
      <c r="V26" s="10" t="s">
        <v>71</v>
      </c>
      <c r="W26" s="10" t="s">
        <v>77</v>
      </c>
      <c r="X26" s="10" t="s">
        <v>77</v>
      </c>
      <c r="Y26" s="10" t="s">
        <v>77</v>
      </c>
      <c r="AA26" s="10" t="s">
        <v>78</v>
      </c>
      <c r="AB26" s="10" t="s">
        <v>78</v>
      </c>
      <c r="AD26" s="10"/>
      <c r="AF26" s="10" t="s">
        <v>131</v>
      </c>
      <c r="AG26" s="40" t="s">
        <v>110</v>
      </c>
      <c r="AH26" s="96">
        <v>0.4361331843005859</v>
      </c>
      <c r="AI26" s="10" t="s">
        <v>130</v>
      </c>
      <c r="AJ26" s="10" t="s">
        <v>135</v>
      </c>
      <c r="AK26" s="10" t="s">
        <v>90</v>
      </c>
      <c r="AL26" s="96">
        <v>0.20841840324332078</v>
      </c>
      <c r="AM26" s="10" t="s">
        <v>130</v>
      </c>
      <c r="AO26" s="85"/>
      <c r="AP26" s="85"/>
      <c r="AQ26" s="85"/>
      <c r="AR26" s="85"/>
      <c r="AS26" s="85"/>
      <c r="AT26" s="85"/>
      <c r="AU26" s="85"/>
      <c r="AV26" s="85"/>
      <c r="AW26" s="85"/>
      <c r="AX26" s="85"/>
      <c r="AY26" s="85"/>
      <c r="AZ26" s="85"/>
      <c r="BB26" s="124">
        <v>0</v>
      </c>
      <c r="BC26" s="124">
        <v>0</v>
      </c>
      <c r="BD26" s="124">
        <v>0</v>
      </c>
      <c r="BE26" s="124">
        <v>0</v>
      </c>
      <c r="BF26" s="124">
        <v>0</v>
      </c>
      <c r="BG26" s="124">
        <v>0</v>
      </c>
      <c r="BH26" s="124">
        <v>0</v>
      </c>
      <c r="BI26" s="124">
        <v>0</v>
      </c>
      <c r="BJ26" s="124">
        <v>0</v>
      </c>
      <c r="BK26" s="124">
        <v>0</v>
      </c>
      <c r="BL26" s="124">
        <v>0</v>
      </c>
      <c r="BM26" s="124">
        <v>0</v>
      </c>
      <c r="BO26" s="125">
        <v>127.66666666666667</v>
      </c>
      <c r="BP26" s="125">
        <v>127.66666666666667</v>
      </c>
      <c r="BQ26" s="125">
        <v>127.66666666666667</v>
      </c>
      <c r="BR26" s="125">
        <v>127.66666666666667</v>
      </c>
      <c r="BS26" s="125">
        <v>127.66666666666667</v>
      </c>
      <c r="BT26" s="125">
        <v>127.66666666666667</v>
      </c>
      <c r="BU26" s="125">
        <v>127.66666666666667</v>
      </c>
      <c r="BV26" s="125">
        <v>127.66666666666667</v>
      </c>
      <c r="BW26" s="125">
        <v>127.66666666666667</v>
      </c>
      <c r="BX26" s="125">
        <v>127.66666666666667</v>
      </c>
      <c r="BY26" s="125">
        <v>127.66666666666667</v>
      </c>
      <c r="BZ26" s="125">
        <v>127.66666666666667</v>
      </c>
      <c r="CB26" s="124">
        <v>0</v>
      </c>
      <c r="CC26" s="124">
        <v>0</v>
      </c>
      <c r="CD26" s="124">
        <v>0</v>
      </c>
      <c r="CE26" s="124">
        <v>0</v>
      </c>
      <c r="CF26" s="124">
        <v>0</v>
      </c>
      <c r="CG26" s="124">
        <v>0</v>
      </c>
      <c r="CH26" s="124">
        <v>0</v>
      </c>
      <c r="CI26" s="124">
        <v>0</v>
      </c>
      <c r="CJ26" s="124">
        <v>0</v>
      </c>
      <c r="CK26" s="124">
        <v>0</v>
      </c>
      <c r="CL26" s="124">
        <v>0</v>
      </c>
      <c r="CM26" s="124">
        <v>0</v>
      </c>
      <c r="CO26" s="124">
        <v>0</v>
      </c>
      <c r="CP26" s="124">
        <v>0</v>
      </c>
      <c r="CQ26" s="124">
        <v>0</v>
      </c>
      <c r="CR26" s="124">
        <v>0</v>
      </c>
      <c r="CS26" s="124">
        <v>0</v>
      </c>
      <c r="CT26" s="124">
        <v>0</v>
      </c>
      <c r="CU26" s="124">
        <v>0</v>
      </c>
      <c r="CV26" s="124">
        <v>0</v>
      </c>
      <c r="CW26" s="124">
        <v>0</v>
      </c>
      <c r="CX26" s="124">
        <v>0</v>
      </c>
      <c r="CY26" s="106"/>
      <c r="CZ26" s="124">
        <v>0</v>
      </c>
      <c r="DA26" s="124">
        <v>0</v>
      </c>
      <c r="DB26" s="124">
        <v>0</v>
      </c>
      <c r="DC26" s="124">
        <v>0</v>
      </c>
      <c r="DD26" s="124">
        <v>0</v>
      </c>
      <c r="DE26" s="124">
        <v>0</v>
      </c>
      <c r="DF26" s="124">
        <v>0</v>
      </c>
      <c r="DG26" s="124">
        <v>0</v>
      </c>
      <c r="DH26" s="124">
        <v>0</v>
      </c>
      <c r="DI26" s="124">
        <v>0</v>
      </c>
      <c r="DJ26" s="106"/>
      <c r="DK26" s="85">
        <v>1532.0000000000002</v>
      </c>
      <c r="DL26" s="85">
        <v>1532</v>
      </c>
      <c r="DM26" s="85">
        <v>1532</v>
      </c>
      <c r="DN26" s="85">
        <v>1532</v>
      </c>
      <c r="DO26" s="85">
        <v>1532</v>
      </c>
      <c r="DP26" s="85">
        <v>1532</v>
      </c>
      <c r="DQ26" s="85">
        <v>1532</v>
      </c>
      <c r="DR26" s="85">
        <v>1532</v>
      </c>
      <c r="DS26" s="85">
        <v>1532</v>
      </c>
      <c r="DT26" s="85">
        <v>1532</v>
      </c>
      <c r="DU26" s="106"/>
      <c r="DV26" s="124">
        <v>0</v>
      </c>
      <c r="DW26" s="124">
        <v>0</v>
      </c>
      <c r="DX26" s="124">
        <v>0</v>
      </c>
      <c r="DY26" s="124">
        <v>0</v>
      </c>
      <c r="DZ26" s="124">
        <v>0</v>
      </c>
      <c r="EA26" s="124">
        <v>0</v>
      </c>
      <c r="EB26" s="124">
        <v>0</v>
      </c>
      <c r="EC26" s="124">
        <v>0</v>
      </c>
      <c r="ED26" s="124">
        <v>0</v>
      </c>
      <c r="EE26" s="124">
        <v>0</v>
      </c>
    </row>
    <row r="27" spans="4:135" x14ac:dyDescent="0.25">
      <c r="D27" s="10" t="s">
        <v>195</v>
      </c>
      <c r="E27" s="86">
        <v>54.385344000000003</v>
      </c>
      <c r="F27" s="87">
        <v>-1.6895781000000001</v>
      </c>
      <c r="G27" s="10" t="s">
        <v>139</v>
      </c>
      <c r="I27" s="126">
        <v>1292.5798419991245</v>
      </c>
      <c r="J27" s="94" t="s">
        <v>74</v>
      </c>
      <c r="K27" s="127">
        <v>0.26</v>
      </c>
      <c r="L27" s="10" t="s">
        <v>74</v>
      </c>
      <c r="M27" s="10" t="s">
        <v>71</v>
      </c>
      <c r="N27" s="10" t="s">
        <v>1487</v>
      </c>
      <c r="O27" s="10" t="s">
        <v>71</v>
      </c>
      <c r="P27" s="10" t="s">
        <v>1485</v>
      </c>
      <c r="R27" s="10" t="s">
        <v>1477</v>
      </c>
      <c r="S27" s="10" t="s">
        <v>71</v>
      </c>
      <c r="T27" s="10" t="s">
        <v>71</v>
      </c>
      <c r="V27" s="10" t="s">
        <v>71</v>
      </c>
      <c r="W27" s="10" t="s">
        <v>77</v>
      </c>
      <c r="X27" s="10" t="s">
        <v>77</v>
      </c>
      <c r="Y27" s="10" t="s">
        <v>77</v>
      </c>
      <c r="AA27" s="10" t="s">
        <v>78</v>
      </c>
      <c r="AB27" s="10" t="s">
        <v>78</v>
      </c>
      <c r="AD27" s="10"/>
      <c r="AF27" s="10" t="s">
        <v>141</v>
      </c>
      <c r="AG27" s="40" t="s">
        <v>97</v>
      </c>
      <c r="AH27" s="96">
        <v>0.3392906334523747</v>
      </c>
      <c r="AI27" s="10" t="s">
        <v>130</v>
      </c>
      <c r="AJ27" s="10" t="s">
        <v>131</v>
      </c>
      <c r="AK27" s="10" t="s">
        <v>110</v>
      </c>
      <c r="AL27" s="96">
        <v>0.27954141743626426</v>
      </c>
      <c r="AM27" s="10" t="s">
        <v>130</v>
      </c>
      <c r="AO27" s="85"/>
      <c r="AP27" s="85"/>
      <c r="AQ27" s="85"/>
      <c r="AR27" s="85"/>
      <c r="AS27" s="85"/>
      <c r="AT27" s="85"/>
      <c r="AU27" s="85"/>
      <c r="AV27" s="85"/>
      <c r="AW27" s="85"/>
      <c r="AX27" s="85"/>
      <c r="AY27" s="85"/>
      <c r="AZ27" s="85"/>
      <c r="BB27" s="124">
        <v>0</v>
      </c>
      <c r="BC27" s="124">
        <v>0</v>
      </c>
      <c r="BD27" s="124">
        <v>0</v>
      </c>
      <c r="BE27" s="124">
        <v>0</v>
      </c>
      <c r="BF27" s="124">
        <v>0</v>
      </c>
      <c r="BG27" s="124">
        <v>0</v>
      </c>
      <c r="BH27" s="124">
        <v>0</v>
      </c>
      <c r="BI27" s="124">
        <v>0</v>
      </c>
      <c r="BJ27" s="124">
        <v>0</v>
      </c>
      <c r="BK27" s="124">
        <v>0</v>
      </c>
      <c r="BL27" s="124">
        <v>0</v>
      </c>
      <c r="BM27" s="124">
        <v>0</v>
      </c>
      <c r="BO27" s="125">
        <v>85.25</v>
      </c>
      <c r="BP27" s="125">
        <v>85.25</v>
      </c>
      <c r="BQ27" s="125">
        <v>85.25</v>
      </c>
      <c r="BR27" s="125">
        <v>85.25</v>
      </c>
      <c r="BS27" s="125">
        <v>85.25</v>
      </c>
      <c r="BT27" s="125">
        <v>85.25</v>
      </c>
      <c r="BU27" s="125">
        <v>85.25</v>
      </c>
      <c r="BV27" s="125">
        <v>85.25</v>
      </c>
      <c r="BW27" s="125">
        <v>85.25</v>
      </c>
      <c r="BX27" s="125">
        <v>85.25</v>
      </c>
      <c r="BY27" s="125">
        <v>85.25</v>
      </c>
      <c r="BZ27" s="125">
        <v>85.25</v>
      </c>
      <c r="CB27" s="124">
        <v>0</v>
      </c>
      <c r="CC27" s="124">
        <v>0</v>
      </c>
      <c r="CD27" s="124">
        <v>0</v>
      </c>
      <c r="CE27" s="124">
        <v>0</v>
      </c>
      <c r="CF27" s="124">
        <v>0</v>
      </c>
      <c r="CG27" s="124">
        <v>0</v>
      </c>
      <c r="CH27" s="124">
        <v>0</v>
      </c>
      <c r="CI27" s="124">
        <v>0</v>
      </c>
      <c r="CJ27" s="124">
        <v>0</v>
      </c>
      <c r="CK27" s="124">
        <v>0</v>
      </c>
      <c r="CL27" s="124">
        <v>0</v>
      </c>
      <c r="CM27" s="124">
        <v>0</v>
      </c>
      <c r="CO27" s="124">
        <v>0</v>
      </c>
      <c r="CP27" s="124">
        <v>0</v>
      </c>
      <c r="CQ27" s="124">
        <v>0</v>
      </c>
      <c r="CR27" s="124">
        <v>0</v>
      </c>
      <c r="CS27" s="124">
        <v>0</v>
      </c>
      <c r="CT27" s="124">
        <v>0</v>
      </c>
      <c r="CU27" s="124">
        <v>0</v>
      </c>
      <c r="CV27" s="124">
        <v>0</v>
      </c>
      <c r="CW27" s="124">
        <v>0</v>
      </c>
      <c r="CX27" s="124">
        <v>0</v>
      </c>
      <c r="CY27" s="106"/>
      <c r="CZ27" s="124">
        <v>0</v>
      </c>
      <c r="DA27" s="124">
        <v>0</v>
      </c>
      <c r="DB27" s="124">
        <v>0</v>
      </c>
      <c r="DC27" s="124">
        <v>0</v>
      </c>
      <c r="DD27" s="124">
        <v>0</v>
      </c>
      <c r="DE27" s="124">
        <v>0</v>
      </c>
      <c r="DF27" s="124">
        <v>0</v>
      </c>
      <c r="DG27" s="124">
        <v>0</v>
      </c>
      <c r="DH27" s="124">
        <v>0</v>
      </c>
      <c r="DI27" s="124">
        <v>0</v>
      </c>
      <c r="DJ27" s="106"/>
      <c r="DK27" s="85">
        <v>1023</v>
      </c>
      <c r="DL27" s="85">
        <v>1023</v>
      </c>
      <c r="DM27" s="85">
        <v>1023</v>
      </c>
      <c r="DN27" s="85">
        <v>1023</v>
      </c>
      <c r="DO27" s="85">
        <v>1023</v>
      </c>
      <c r="DP27" s="85">
        <v>1023</v>
      </c>
      <c r="DQ27" s="85">
        <v>1023</v>
      </c>
      <c r="DR27" s="85">
        <v>1023</v>
      </c>
      <c r="DS27" s="85">
        <v>1023</v>
      </c>
      <c r="DT27" s="85">
        <v>1023</v>
      </c>
      <c r="DU27" s="106"/>
      <c r="DV27" s="124">
        <v>0</v>
      </c>
      <c r="DW27" s="124">
        <v>0</v>
      </c>
      <c r="DX27" s="124">
        <v>0</v>
      </c>
      <c r="DY27" s="124">
        <v>0</v>
      </c>
      <c r="DZ27" s="124">
        <v>0</v>
      </c>
      <c r="EA27" s="124">
        <v>0</v>
      </c>
      <c r="EB27" s="124">
        <v>0</v>
      </c>
      <c r="EC27" s="124">
        <v>0</v>
      </c>
      <c r="ED27" s="124">
        <v>0</v>
      </c>
      <c r="EE27" s="124">
        <v>0</v>
      </c>
    </row>
    <row r="28" spans="4:135" x14ac:dyDescent="0.25">
      <c r="D28" s="10" t="s">
        <v>1488</v>
      </c>
      <c r="E28" s="86">
        <v>53.669316000000002</v>
      </c>
      <c r="F28" s="87">
        <v>-1.7427798999999999</v>
      </c>
      <c r="G28" s="94" t="s">
        <v>145</v>
      </c>
      <c r="I28" s="126">
        <v>581.68547999999998</v>
      </c>
      <c r="J28" s="94" t="s">
        <v>74</v>
      </c>
      <c r="K28" s="127">
        <v>0.34799999999999998</v>
      </c>
      <c r="L28" s="10" t="s">
        <v>74</v>
      </c>
      <c r="M28" s="10" t="s">
        <v>77</v>
      </c>
      <c r="N28" s="95" t="s">
        <v>1475</v>
      </c>
      <c r="O28" s="10" t="s">
        <v>71</v>
      </c>
      <c r="P28" s="10" t="s">
        <v>1485</v>
      </c>
      <c r="R28" s="10" t="s">
        <v>1489</v>
      </c>
      <c r="S28" s="10" t="s">
        <v>77</v>
      </c>
      <c r="T28" s="10" t="s">
        <v>77</v>
      </c>
      <c r="V28" s="10" t="s">
        <v>71</v>
      </c>
      <c r="W28" s="10" t="s">
        <v>77</v>
      </c>
      <c r="X28" s="10" t="s">
        <v>77</v>
      </c>
      <c r="Y28" s="10" t="s">
        <v>77</v>
      </c>
      <c r="AA28" s="10" t="s">
        <v>78</v>
      </c>
      <c r="AB28" s="10" t="s">
        <v>78</v>
      </c>
      <c r="AD28" s="10"/>
      <c r="AF28" s="10" t="s">
        <v>141</v>
      </c>
      <c r="AG28" s="40" t="s">
        <v>97</v>
      </c>
      <c r="AH28" s="96">
        <v>0.61846474146131336</v>
      </c>
      <c r="AI28" s="10" t="s">
        <v>130</v>
      </c>
      <c r="AJ28" s="10" t="s">
        <v>131</v>
      </c>
      <c r="AK28" s="10" t="s">
        <v>110</v>
      </c>
      <c r="AL28" s="96">
        <v>0.26902620983422176</v>
      </c>
      <c r="AM28" s="10" t="s">
        <v>130</v>
      </c>
      <c r="AO28" s="85"/>
      <c r="AP28" s="85"/>
      <c r="AQ28" s="85"/>
      <c r="AR28" s="85"/>
      <c r="AS28" s="85"/>
      <c r="AT28" s="85"/>
      <c r="AU28" s="85"/>
      <c r="AV28" s="85"/>
      <c r="AW28" s="85"/>
      <c r="AX28" s="85"/>
      <c r="AY28" s="85"/>
      <c r="AZ28" s="85"/>
      <c r="BB28" s="124">
        <v>0</v>
      </c>
      <c r="BC28" s="124">
        <v>0</v>
      </c>
      <c r="BD28" s="124">
        <v>0</v>
      </c>
      <c r="BE28" s="124">
        <v>0</v>
      </c>
      <c r="BF28" s="124">
        <v>0</v>
      </c>
      <c r="BG28" s="124">
        <v>0</v>
      </c>
      <c r="BH28" s="124">
        <v>0</v>
      </c>
      <c r="BI28" s="124">
        <v>0</v>
      </c>
      <c r="BJ28" s="124">
        <v>0</v>
      </c>
      <c r="BK28" s="124">
        <v>0</v>
      </c>
      <c r="BL28" s="124">
        <v>0</v>
      </c>
      <c r="BM28" s="124">
        <v>0</v>
      </c>
      <c r="BO28" s="125">
        <v>166.58333333333334</v>
      </c>
      <c r="BP28" s="125">
        <v>166.58333333333334</v>
      </c>
      <c r="BQ28" s="125">
        <v>166.58333333333334</v>
      </c>
      <c r="BR28" s="125">
        <v>166.58333333333334</v>
      </c>
      <c r="BS28" s="125">
        <v>166.58333333333334</v>
      </c>
      <c r="BT28" s="125">
        <v>166.58333333333334</v>
      </c>
      <c r="BU28" s="125">
        <v>166.58333333333334</v>
      </c>
      <c r="BV28" s="125">
        <v>166.58333333333334</v>
      </c>
      <c r="BW28" s="125">
        <v>166.58333333333334</v>
      </c>
      <c r="BX28" s="125">
        <v>166.58333333333334</v>
      </c>
      <c r="BY28" s="125">
        <v>166.58333333333334</v>
      </c>
      <c r="BZ28" s="125">
        <v>166.58333333333334</v>
      </c>
      <c r="CB28" s="124">
        <v>0</v>
      </c>
      <c r="CC28" s="124">
        <v>0</v>
      </c>
      <c r="CD28" s="124">
        <v>0</v>
      </c>
      <c r="CE28" s="124">
        <v>0</v>
      </c>
      <c r="CF28" s="124">
        <v>0</v>
      </c>
      <c r="CG28" s="124">
        <v>0</v>
      </c>
      <c r="CH28" s="124">
        <v>0</v>
      </c>
      <c r="CI28" s="124">
        <v>0</v>
      </c>
      <c r="CJ28" s="124">
        <v>0</v>
      </c>
      <c r="CK28" s="124">
        <v>0</v>
      </c>
      <c r="CL28" s="124">
        <v>0</v>
      </c>
      <c r="CM28" s="124">
        <v>0</v>
      </c>
      <c r="CO28" s="124">
        <v>0</v>
      </c>
      <c r="CP28" s="124">
        <v>0</v>
      </c>
      <c r="CQ28" s="124">
        <v>0</v>
      </c>
      <c r="CR28" s="124">
        <v>0</v>
      </c>
      <c r="CS28" s="124">
        <v>0</v>
      </c>
      <c r="CT28" s="124">
        <v>0</v>
      </c>
      <c r="CU28" s="124">
        <v>0</v>
      </c>
      <c r="CV28" s="124">
        <v>0</v>
      </c>
      <c r="CW28" s="124">
        <v>0</v>
      </c>
      <c r="CX28" s="124">
        <v>0</v>
      </c>
      <c r="CY28" s="106"/>
      <c r="CZ28" s="124">
        <v>0</v>
      </c>
      <c r="DA28" s="124">
        <v>0</v>
      </c>
      <c r="DB28" s="124">
        <v>0</v>
      </c>
      <c r="DC28" s="124">
        <v>0</v>
      </c>
      <c r="DD28" s="124">
        <v>0</v>
      </c>
      <c r="DE28" s="124">
        <v>0</v>
      </c>
      <c r="DF28" s="124">
        <v>0</v>
      </c>
      <c r="DG28" s="124">
        <v>0</v>
      </c>
      <c r="DH28" s="124">
        <v>0</v>
      </c>
      <c r="DI28" s="124">
        <v>0</v>
      </c>
      <c r="DJ28" s="106"/>
      <c r="DK28" s="85">
        <v>1998.9999999999998</v>
      </c>
      <c r="DL28" s="85">
        <v>1999</v>
      </c>
      <c r="DM28" s="85">
        <v>1999</v>
      </c>
      <c r="DN28" s="85">
        <v>1999</v>
      </c>
      <c r="DO28" s="85">
        <v>1999</v>
      </c>
      <c r="DP28" s="85">
        <v>1999</v>
      </c>
      <c r="DQ28" s="85">
        <v>1999</v>
      </c>
      <c r="DR28" s="85">
        <v>1999</v>
      </c>
      <c r="DS28" s="85">
        <v>1999</v>
      </c>
      <c r="DT28" s="85">
        <v>1999</v>
      </c>
      <c r="DU28" s="106"/>
      <c r="DV28" s="124">
        <v>0</v>
      </c>
      <c r="DW28" s="124">
        <v>0</v>
      </c>
      <c r="DX28" s="124">
        <v>0</v>
      </c>
      <c r="DY28" s="124">
        <v>0</v>
      </c>
      <c r="DZ28" s="124">
        <v>0</v>
      </c>
      <c r="EA28" s="124">
        <v>0</v>
      </c>
      <c r="EB28" s="124">
        <v>0</v>
      </c>
      <c r="EC28" s="124">
        <v>0</v>
      </c>
      <c r="ED28" s="124">
        <v>0</v>
      </c>
      <c r="EE28" s="124">
        <v>0</v>
      </c>
    </row>
    <row r="29" spans="4:135" x14ac:dyDescent="0.25">
      <c r="D29" s="10" t="s">
        <v>1490</v>
      </c>
      <c r="E29" s="86">
        <v>53.718473000000003</v>
      </c>
      <c r="F29" s="87">
        <v>-0.88929332999999999</v>
      </c>
      <c r="G29" s="10" t="s">
        <v>149</v>
      </c>
      <c r="I29" s="126">
        <v>385.77584629199993</v>
      </c>
      <c r="J29" s="94" t="s">
        <v>74</v>
      </c>
      <c r="K29" s="127">
        <v>0.158</v>
      </c>
      <c r="L29" s="10" t="s">
        <v>74</v>
      </c>
      <c r="M29" s="94" t="s">
        <v>71</v>
      </c>
      <c r="N29" s="94" t="s">
        <v>1475</v>
      </c>
      <c r="O29" s="94" t="s">
        <v>71</v>
      </c>
      <c r="P29" s="10" t="s">
        <v>1485</v>
      </c>
      <c r="R29" s="10" t="s">
        <v>1477</v>
      </c>
      <c r="S29" s="10" t="s">
        <v>77</v>
      </c>
      <c r="T29" s="10" t="s">
        <v>77</v>
      </c>
      <c r="V29" s="10" t="s">
        <v>71</v>
      </c>
      <c r="W29" s="10" t="s">
        <v>77</v>
      </c>
      <c r="X29" s="10" t="s">
        <v>77</v>
      </c>
      <c r="Y29" s="10" t="s">
        <v>77</v>
      </c>
      <c r="AA29" s="10" t="s">
        <v>78</v>
      </c>
      <c r="AB29" s="10" t="s">
        <v>78</v>
      </c>
      <c r="AD29" s="10"/>
      <c r="AF29" s="10" t="s">
        <v>135</v>
      </c>
      <c r="AG29" s="40" t="s">
        <v>90</v>
      </c>
      <c r="AH29" s="96">
        <v>0.53263321116436424</v>
      </c>
      <c r="AI29" s="10" t="s">
        <v>130</v>
      </c>
      <c r="AJ29" s="10" t="s">
        <v>129</v>
      </c>
      <c r="AK29" s="10" t="s">
        <v>107</v>
      </c>
      <c r="AL29" s="96">
        <v>0.20485414351813458</v>
      </c>
      <c r="AM29" s="10" t="s">
        <v>130</v>
      </c>
      <c r="AO29" s="85"/>
      <c r="AP29" s="85"/>
      <c r="AQ29" s="85"/>
      <c r="AR29" s="85"/>
      <c r="AS29" s="85"/>
      <c r="AT29" s="85"/>
      <c r="AU29" s="85"/>
      <c r="AV29" s="85"/>
      <c r="AW29" s="85"/>
      <c r="AX29" s="85"/>
      <c r="AY29" s="85"/>
      <c r="AZ29" s="85"/>
      <c r="BB29" s="124">
        <v>0</v>
      </c>
      <c r="BC29" s="124">
        <v>0</v>
      </c>
      <c r="BD29" s="124">
        <v>0</v>
      </c>
      <c r="BE29" s="124">
        <v>0</v>
      </c>
      <c r="BF29" s="124">
        <v>0</v>
      </c>
      <c r="BG29" s="124">
        <v>0</v>
      </c>
      <c r="BH29" s="124">
        <v>0</v>
      </c>
      <c r="BI29" s="124">
        <v>0</v>
      </c>
      <c r="BJ29" s="124">
        <v>0</v>
      </c>
      <c r="BK29" s="124">
        <v>0</v>
      </c>
      <c r="BL29" s="124">
        <v>0</v>
      </c>
      <c r="BM29" s="124">
        <v>0</v>
      </c>
      <c r="BO29" s="125">
        <v>124.66666666666667</v>
      </c>
      <c r="BP29" s="125">
        <v>124.66666666666667</v>
      </c>
      <c r="BQ29" s="125">
        <v>124.66666666666667</v>
      </c>
      <c r="BR29" s="125">
        <v>124.66666666666667</v>
      </c>
      <c r="BS29" s="125">
        <v>124.66666666666667</v>
      </c>
      <c r="BT29" s="125">
        <v>124.66666666666667</v>
      </c>
      <c r="BU29" s="125">
        <v>124.66666666666667</v>
      </c>
      <c r="BV29" s="125">
        <v>124.66666666666667</v>
      </c>
      <c r="BW29" s="125">
        <v>124.66666666666667</v>
      </c>
      <c r="BX29" s="125">
        <v>124.66666666666667</v>
      </c>
      <c r="BY29" s="125">
        <v>124.66666666666667</v>
      </c>
      <c r="BZ29" s="125">
        <v>124.66666666666667</v>
      </c>
      <c r="CB29" s="124">
        <v>0</v>
      </c>
      <c r="CC29" s="124">
        <v>0</v>
      </c>
      <c r="CD29" s="124">
        <v>0</v>
      </c>
      <c r="CE29" s="124">
        <v>0</v>
      </c>
      <c r="CF29" s="124">
        <v>0</v>
      </c>
      <c r="CG29" s="124">
        <v>0</v>
      </c>
      <c r="CH29" s="124">
        <v>0</v>
      </c>
      <c r="CI29" s="124">
        <v>0</v>
      </c>
      <c r="CJ29" s="124">
        <v>0</v>
      </c>
      <c r="CK29" s="124">
        <v>0</v>
      </c>
      <c r="CL29" s="124">
        <v>0</v>
      </c>
      <c r="CM29" s="124">
        <v>0</v>
      </c>
      <c r="CO29" s="124">
        <v>0</v>
      </c>
      <c r="CP29" s="124">
        <v>0</v>
      </c>
      <c r="CQ29" s="124">
        <v>0</v>
      </c>
      <c r="CR29" s="124">
        <v>0</v>
      </c>
      <c r="CS29" s="124">
        <v>0</v>
      </c>
      <c r="CT29" s="124">
        <v>0</v>
      </c>
      <c r="CU29" s="124">
        <v>0</v>
      </c>
      <c r="CV29" s="124">
        <v>0</v>
      </c>
      <c r="CW29" s="124">
        <v>0</v>
      </c>
      <c r="CX29" s="124">
        <v>0</v>
      </c>
      <c r="CY29" s="106"/>
      <c r="CZ29" s="124">
        <v>0</v>
      </c>
      <c r="DA29" s="124">
        <v>0</v>
      </c>
      <c r="DB29" s="124">
        <v>0</v>
      </c>
      <c r="DC29" s="124">
        <v>0</v>
      </c>
      <c r="DD29" s="124">
        <v>0</v>
      </c>
      <c r="DE29" s="124">
        <v>0</v>
      </c>
      <c r="DF29" s="124">
        <v>0</v>
      </c>
      <c r="DG29" s="124">
        <v>0</v>
      </c>
      <c r="DH29" s="124">
        <v>0</v>
      </c>
      <c r="DI29" s="124">
        <v>0</v>
      </c>
      <c r="DJ29" s="106"/>
      <c r="DK29" s="85">
        <v>1496.0000000000002</v>
      </c>
      <c r="DL29" s="85">
        <v>1496</v>
      </c>
      <c r="DM29" s="85">
        <v>1496</v>
      </c>
      <c r="DN29" s="85">
        <v>1496</v>
      </c>
      <c r="DO29" s="85">
        <v>1496</v>
      </c>
      <c r="DP29" s="85">
        <v>1496</v>
      </c>
      <c r="DQ29" s="85">
        <v>1496</v>
      </c>
      <c r="DR29" s="85">
        <v>1496</v>
      </c>
      <c r="DS29" s="85">
        <v>1496</v>
      </c>
      <c r="DT29" s="85">
        <v>1496</v>
      </c>
      <c r="DU29" s="106"/>
      <c r="DV29" s="124">
        <v>0</v>
      </c>
      <c r="DW29" s="124">
        <v>0</v>
      </c>
      <c r="DX29" s="124">
        <v>0</v>
      </c>
      <c r="DY29" s="124">
        <v>0</v>
      </c>
      <c r="DZ29" s="124">
        <v>0</v>
      </c>
      <c r="EA29" s="124">
        <v>0</v>
      </c>
      <c r="EB29" s="124">
        <v>0</v>
      </c>
      <c r="EC29" s="124">
        <v>0</v>
      </c>
      <c r="ED29" s="124">
        <v>0</v>
      </c>
      <c r="EE29" s="124">
        <v>0</v>
      </c>
    </row>
    <row r="30" spans="4:135" x14ac:dyDescent="0.25">
      <c r="D30" s="10" t="s">
        <v>293</v>
      </c>
      <c r="E30" s="86">
        <v>53.697059000000003</v>
      </c>
      <c r="F30" s="87">
        <v>-1.8601398</v>
      </c>
      <c r="G30" s="10" t="s">
        <v>152</v>
      </c>
      <c r="I30" s="126">
        <v>4528.1209949999957</v>
      </c>
      <c r="J30" s="94" t="s">
        <v>74</v>
      </c>
      <c r="K30" s="127">
        <v>0.23549999999999996</v>
      </c>
      <c r="L30" s="10" t="s">
        <v>74</v>
      </c>
      <c r="M30" s="10" t="s">
        <v>71</v>
      </c>
      <c r="N30" s="94" t="s">
        <v>1475</v>
      </c>
      <c r="O30" s="94" t="s">
        <v>71</v>
      </c>
      <c r="P30" s="10" t="s">
        <v>1485</v>
      </c>
      <c r="R30" s="10" t="s">
        <v>1477</v>
      </c>
      <c r="S30" s="10" t="s">
        <v>77</v>
      </c>
      <c r="T30" s="10" t="s">
        <v>77</v>
      </c>
      <c r="V30" s="10" t="s">
        <v>71</v>
      </c>
      <c r="W30" s="10" t="s">
        <v>77</v>
      </c>
      <c r="X30" s="10" t="s">
        <v>77</v>
      </c>
      <c r="Y30" s="10" t="s">
        <v>77</v>
      </c>
      <c r="AA30" s="10" t="s">
        <v>78</v>
      </c>
      <c r="AB30" s="10" t="s">
        <v>78</v>
      </c>
      <c r="AD30" s="10"/>
      <c r="AF30" s="10" t="s">
        <v>141</v>
      </c>
      <c r="AG30" s="40" t="s">
        <v>97</v>
      </c>
      <c r="AH30" s="96">
        <v>0.67496407524772839</v>
      </c>
      <c r="AI30" s="10" t="s">
        <v>130</v>
      </c>
      <c r="AJ30" s="10" t="s">
        <v>82</v>
      </c>
      <c r="AK30" s="10" t="s">
        <v>1491</v>
      </c>
      <c r="AL30" s="96">
        <v>0.13069692719198214</v>
      </c>
      <c r="AM30" s="10" t="s">
        <v>130</v>
      </c>
      <c r="AO30" s="85"/>
      <c r="AP30" s="85"/>
      <c r="AQ30" s="85"/>
      <c r="AR30" s="85"/>
      <c r="AS30" s="85"/>
      <c r="AT30" s="85"/>
      <c r="AU30" s="85"/>
      <c r="AV30" s="85"/>
      <c r="AW30" s="85"/>
      <c r="AX30" s="85"/>
      <c r="AY30" s="85"/>
      <c r="AZ30" s="85"/>
      <c r="BA30" s="102"/>
      <c r="BB30" s="124">
        <v>0</v>
      </c>
      <c r="BC30" s="124">
        <v>0</v>
      </c>
      <c r="BD30" s="124">
        <v>0</v>
      </c>
      <c r="BE30" s="124">
        <v>0</v>
      </c>
      <c r="BF30" s="124">
        <v>0</v>
      </c>
      <c r="BG30" s="124">
        <v>0</v>
      </c>
      <c r="BH30" s="124">
        <v>0</v>
      </c>
      <c r="BI30" s="124">
        <v>0</v>
      </c>
      <c r="BJ30" s="124">
        <v>0</v>
      </c>
      <c r="BK30" s="124">
        <v>0</v>
      </c>
      <c r="BL30" s="124">
        <v>0</v>
      </c>
      <c r="BM30" s="124">
        <v>0</v>
      </c>
      <c r="BO30" s="125">
        <v>541.58333333333337</v>
      </c>
      <c r="BP30" s="125">
        <v>541.58333333333337</v>
      </c>
      <c r="BQ30" s="125">
        <v>541.58333333333337</v>
      </c>
      <c r="BR30" s="125">
        <v>541.58333333333337</v>
      </c>
      <c r="BS30" s="125">
        <v>541.58333333333337</v>
      </c>
      <c r="BT30" s="125">
        <v>541.58333333333337</v>
      </c>
      <c r="BU30" s="125">
        <v>541.58333333333337</v>
      </c>
      <c r="BV30" s="125">
        <v>541.58333333333337</v>
      </c>
      <c r="BW30" s="125">
        <v>541.58333333333337</v>
      </c>
      <c r="BX30" s="125">
        <v>541.58333333333337</v>
      </c>
      <c r="BY30" s="125">
        <v>541.58333333333337</v>
      </c>
      <c r="BZ30" s="125">
        <v>541.58333333333337</v>
      </c>
      <c r="CB30" s="124">
        <v>0</v>
      </c>
      <c r="CC30" s="124">
        <v>0</v>
      </c>
      <c r="CD30" s="124">
        <v>0</v>
      </c>
      <c r="CE30" s="124">
        <v>0</v>
      </c>
      <c r="CF30" s="124">
        <v>0</v>
      </c>
      <c r="CG30" s="124">
        <v>0</v>
      </c>
      <c r="CH30" s="124">
        <v>0</v>
      </c>
      <c r="CI30" s="124">
        <v>0</v>
      </c>
      <c r="CJ30" s="124">
        <v>0</v>
      </c>
      <c r="CK30" s="124">
        <v>0</v>
      </c>
      <c r="CL30" s="124">
        <v>0</v>
      </c>
      <c r="CM30" s="124">
        <v>0</v>
      </c>
      <c r="CO30" s="124">
        <v>0</v>
      </c>
      <c r="CP30" s="124">
        <v>0</v>
      </c>
      <c r="CQ30" s="124">
        <v>0</v>
      </c>
      <c r="CR30" s="124">
        <v>0</v>
      </c>
      <c r="CS30" s="124">
        <v>0</v>
      </c>
      <c r="CT30" s="124">
        <v>0</v>
      </c>
      <c r="CU30" s="124">
        <v>0</v>
      </c>
      <c r="CV30" s="124">
        <v>0</v>
      </c>
      <c r="CW30" s="124">
        <v>0</v>
      </c>
      <c r="CX30" s="124">
        <v>0</v>
      </c>
      <c r="CY30" s="106"/>
      <c r="CZ30" s="124">
        <v>0</v>
      </c>
      <c r="DA30" s="124">
        <v>0</v>
      </c>
      <c r="DB30" s="124">
        <v>0</v>
      </c>
      <c r="DC30" s="124">
        <v>0</v>
      </c>
      <c r="DD30" s="124">
        <v>0</v>
      </c>
      <c r="DE30" s="124">
        <v>0</v>
      </c>
      <c r="DF30" s="124">
        <v>0</v>
      </c>
      <c r="DG30" s="124">
        <v>0</v>
      </c>
      <c r="DH30" s="124">
        <v>0</v>
      </c>
      <c r="DI30" s="124">
        <v>0</v>
      </c>
      <c r="DJ30" s="106"/>
      <c r="DK30" s="85">
        <v>6498.9999999999991</v>
      </c>
      <c r="DL30" s="85">
        <v>6499</v>
      </c>
      <c r="DM30" s="85">
        <v>6499</v>
      </c>
      <c r="DN30" s="85">
        <v>6499</v>
      </c>
      <c r="DO30" s="85">
        <v>6499</v>
      </c>
      <c r="DP30" s="85">
        <v>6499</v>
      </c>
      <c r="DQ30" s="85">
        <v>6499</v>
      </c>
      <c r="DR30" s="85">
        <v>6499</v>
      </c>
      <c r="DS30" s="85">
        <v>6499</v>
      </c>
      <c r="DT30" s="85">
        <v>6499</v>
      </c>
      <c r="DU30" s="106"/>
      <c r="DV30" s="124">
        <v>0</v>
      </c>
      <c r="DW30" s="124">
        <v>0</v>
      </c>
      <c r="DX30" s="124">
        <v>0</v>
      </c>
      <c r="DY30" s="124">
        <v>0</v>
      </c>
      <c r="DZ30" s="124">
        <v>0</v>
      </c>
      <c r="EA30" s="124">
        <v>0</v>
      </c>
      <c r="EB30" s="124">
        <v>0</v>
      </c>
      <c r="EC30" s="124">
        <v>0</v>
      </c>
      <c r="ED30" s="124">
        <v>0</v>
      </c>
      <c r="EE30" s="124">
        <v>0</v>
      </c>
    </row>
    <row r="31" spans="4:135" x14ac:dyDescent="0.25">
      <c r="D31" s="10" t="s">
        <v>1492</v>
      </c>
      <c r="E31" s="86">
        <v>53.968167000000001</v>
      </c>
      <c r="F31" s="87">
        <v>-1.4356142000000001</v>
      </c>
      <c r="G31" s="10" t="s">
        <v>155</v>
      </c>
      <c r="I31" s="126">
        <v>909.39031214099998</v>
      </c>
      <c r="J31" s="94" t="s">
        <v>74</v>
      </c>
      <c r="K31" s="127">
        <v>0.22500000000000001</v>
      </c>
      <c r="L31" s="10" t="s">
        <v>74</v>
      </c>
      <c r="M31" s="10" t="s">
        <v>77</v>
      </c>
      <c r="N31" s="94" t="s">
        <v>1475</v>
      </c>
      <c r="O31" s="94" t="s">
        <v>71</v>
      </c>
      <c r="P31" s="10" t="s">
        <v>1485</v>
      </c>
      <c r="R31" s="10" t="s">
        <v>1477</v>
      </c>
      <c r="S31" s="10" t="s">
        <v>77</v>
      </c>
      <c r="T31" s="10" t="s">
        <v>77</v>
      </c>
      <c r="V31" s="10" t="s">
        <v>71</v>
      </c>
      <c r="W31" s="10" t="s">
        <v>77</v>
      </c>
      <c r="X31" s="10" t="s">
        <v>77</v>
      </c>
      <c r="Y31" s="10" t="s">
        <v>77</v>
      </c>
      <c r="AA31" s="10" t="s">
        <v>78</v>
      </c>
      <c r="AB31" s="10" t="s">
        <v>78</v>
      </c>
      <c r="AD31" s="10"/>
      <c r="AF31" s="10" t="s">
        <v>141</v>
      </c>
      <c r="AG31" s="40" t="s">
        <v>97</v>
      </c>
      <c r="AH31" s="96">
        <v>0.34162590951913258</v>
      </c>
      <c r="AI31" s="10" t="s">
        <v>130</v>
      </c>
      <c r="AJ31" s="10" t="s">
        <v>131</v>
      </c>
      <c r="AK31" s="10" t="s">
        <v>110</v>
      </c>
      <c r="AL31" s="96">
        <v>0.33851400108240287</v>
      </c>
      <c r="AM31" s="10" t="s">
        <v>130</v>
      </c>
      <c r="AO31" s="85"/>
      <c r="AP31" s="85"/>
      <c r="AQ31" s="85"/>
      <c r="AR31" s="85"/>
      <c r="AS31" s="85"/>
      <c r="AT31" s="85"/>
      <c r="AU31" s="85"/>
      <c r="AV31" s="85"/>
      <c r="AW31" s="85"/>
      <c r="AX31" s="85"/>
      <c r="AY31" s="85"/>
      <c r="AZ31" s="85"/>
      <c r="BB31" s="124">
        <v>0</v>
      </c>
      <c r="BC31" s="124">
        <v>0</v>
      </c>
      <c r="BD31" s="124">
        <v>0</v>
      </c>
      <c r="BE31" s="124">
        <v>0</v>
      </c>
      <c r="BF31" s="124">
        <v>0</v>
      </c>
      <c r="BG31" s="124">
        <v>0</v>
      </c>
      <c r="BH31" s="124">
        <v>0</v>
      </c>
      <c r="BI31" s="124">
        <v>0</v>
      </c>
      <c r="BJ31" s="124">
        <v>0</v>
      </c>
      <c r="BK31" s="124">
        <v>0</v>
      </c>
      <c r="BL31" s="124">
        <v>0</v>
      </c>
      <c r="BM31" s="124">
        <v>0</v>
      </c>
      <c r="BO31" s="125">
        <v>116.66666666666667</v>
      </c>
      <c r="BP31" s="125">
        <v>116.66666666666667</v>
      </c>
      <c r="BQ31" s="125">
        <v>116.66666666666667</v>
      </c>
      <c r="BR31" s="125">
        <v>116.66666666666667</v>
      </c>
      <c r="BS31" s="125">
        <v>116.66666666666667</v>
      </c>
      <c r="BT31" s="125">
        <v>116.66666666666667</v>
      </c>
      <c r="BU31" s="125">
        <v>116.66666666666667</v>
      </c>
      <c r="BV31" s="125">
        <v>116.66666666666667</v>
      </c>
      <c r="BW31" s="125">
        <v>116.66666666666667</v>
      </c>
      <c r="BX31" s="125">
        <v>116.66666666666667</v>
      </c>
      <c r="BY31" s="125">
        <v>116.66666666666667</v>
      </c>
      <c r="BZ31" s="125">
        <v>116.66666666666667</v>
      </c>
      <c r="CB31" s="124">
        <v>0</v>
      </c>
      <c r="CC31" s="124">
        <v>0</v>
      </c>
      <c r="CD31" s="124">
        <v>0</v>
      </c>
      <c r="CE31" s="124">
        <v>0</v>
      </c>
      <c r="CF31" s="124">
        <v>0</v>
      </c>
      <c r="CG31" s="124">
        <v>0</v>
      </c>
      <c r="CH31" s="124">
        <v>0</v>
      </c>
      <c r="CI31" s="124">
        <v>0</v>
      </c>
      <c r="CJ31" s="124">
        <v>0</v>
      </c>
      <c r="CK31" s="124">
        <v>0</v>
      </c>
      <c r="CL31" s="124">
        <v>0</v>
      </c>
      <c r="CM31" s="124">
        <v>0</v>
      </c>
      <c r="CO31" s="124">
        <v>0</v>
      </c>
      <c r="CP31" s="124">
        <v>0</v>
      </c>
      <c r="CQ31" s="124">
        <v>0</v>
      </c>
      <c r="CR31" s="124">
        <v>0</v>
      </c>
      <c r="CS31" s="124">
        <v>0</v>
      </c>
      <c r="CT31" s="124">
        <v>0</v>
      </c>
      <c r="CU31" s="124">
        <v>0</v>
      </c>
      <c r="CV31" s="124">
        <v>0</v>
      </c>
      <c r="CW31" s="124">
        <v>0</v>
      </c>
      <c r="CX31" s="124">
        <v>0</v>
      </c>
      <c r="CY31" s="106"/>
      <c r="CZ31" s="124">
        <v>0</v>
      </c>
      <c r="DA31" s="124">
        <v>0</v>
      </c>
      <c r="DB31" s="124">
        <v>0</v>
      </c>
      <c r="DC31" s="124">
        <v>0</v>
      </c>
      <c r="DD31" s="124">
        <v>0</v>
      </c>
      <c r="DE31" s="124">
        <v>0</v>
      </c>
      <c r="DF31" s="124">
        <v>0</v>
      </c>
      <c r="DG31" s="124">
        <v>0</v>
      </c>
      <c r="DH31" s="124">
        <v>0</v>
      </c>
      <c r="DI31" s="124">
        <v>0</v>
      </c>
      <c r="DJ31" s="106"/>
      <c r="DK31" s="85">
        <v>1400.0000000000002</v>
      </c>
      <c r="DL31" s="85">
        <v>1400</v>
      </c>
      <c r="DM31" s="85">
        <v>1400</v>
      </c>
      <c r="DN31" s="85">
        <v>1400</v>
      </c>
      <c r="DO31" s="85">
        <v>1400</v>
      </c>
      <c r="DP31" s="85">
        <v>1400</v>
      </c>
      <c r="DQ31" s="85">
        <v>1400</v>
      </c>
      <c r="DR31" s="85">
        <v>1400</v>
      </c>
      <c r="DS31" s="85">
        <v>1400</v>
      </c>
      <c r="DT31" s="85">
        <v>1400</v>
      </c>
      <c r="DU31" s="106"/>
      <c r="DV31" s="124">
        <v>0</v>
      </c>
      <c r="DW31" s="124">
        <v>0</v>
      </c>
      <c r="DX31" s="124">
        <v>0</v>
      </c>
      <c r="DY31" s="124">
        <v>0</v>
      </c>
      <c r="DZ31" s="124">
        <v>0</v>
      </c>
      <c r="EA31" s="124">
        <v>0</v>
      </c>
      <c r="EB31" s="124">
        <v>0</v>
      </c>
      <c r="EC31" s="124">
        <v>0</v>
      </c>
      <c r="ED31" s="124">
        <v>0</v>
      </c>
      <c r="EE31" s="124">
        <v>0</v>
      </c>
    </row>
    <row r="32" spans="4:135" x14ac:dyDescent="0.25">
      <c r="D32" s="10" t="s">
        <v>1493</v>
      </c>
      <c r="E32" s="86">
        <v>53.599868000000001</v>
      </c>
      <c r="F32" s="87">
        <v>-1.7761579999999999</v>
      </c>
      <c r="G32" s="10" t="s">
        <v>158</v>
      </c>
      <c r="I32" s="126">
        <v>734.75676960894884</v>
      </c>
      <c r="J32" s="94" t="s">
        <v>74</v>
      </c>
      <c r="K32" s="127">
        <v>0.23355128205128209</v>
      </c>
      <c r="L32" s="10" t="s">
        <v>75</v>
      </c>
      <c r="M32" s="10" t="s">
        <v>77</v>
      </c>
      <c r="N32" s="94" t="s">
        <v>1475</v>
      </c>
      <c r="O32" s="94" t="s">
        <v>71</v>
      </c>
      <c r="P32" s="10" t="s">
        <v>1485</v>
      </c>
      <c r="R32" s="10" t="s">
        <v>1477</v>
      </c>
      <c r="S32" s="10" t="s">
        <v>77</v>
      </c>
      <c r="T32" s="10" t="s">
        <v>77</v>
      </c>
      <c r="V32" s="10" t="s">
        <v>71</v>
      </c>
      <c r="W32" s="10" t="s">
        <v>77</v>
      </c>
      <c r="X32" s="10" t="s">
        <v>77</v>
      </c>
      <c r="Y32" s="10" t="s">
        <v>77</v>
      </c>
      <c r="AA32" s="10" t="s">
        <v>78</v>
      </c>
      <c r="AB32" s="10" t="s">
        <v>78</v>
      </c>
      <c r="AD32" s="10"/>
      <c r="AF32" s="10" t="s">
        <v>131</v>
      </c>
      <c r="AG32" s="40" t="s">
        <v>110</v>
      </c>
      <c r="AH32" s="96">
        <v>0.40127188986557294</v>
      </c>
      <c r="AI32" s="10" t="s">
        <v>130</v>
      </c>
      <c r="AJ32" s="10" t="s">
        <v>135</v>
      </c>
      <c r="AK32" s="10" t="s">
        <v>90</v>
      </c>
      <c r="AL32" s="96">
        <v>0.2768881190650242</v>
      </c>
      <c r="AM32" s="10" t="s">
        <v>130</v>
      </c>
      <c r="AO32" s="85"/>
      <c r="AP32" s="85"/>
      <c r="AQ32" s="85"/>
      <c r="AR32" s="85"/>
      <c r="AS32" s="85"/>
      <c r="AT32" s="85"/>
      <c r="AU32" s="85"/>
      <c r="AV32" s="85"/>
      <c r="AW32" s="85"/>
      <c r="AX32" s="85"/>
      <c r="AY32" s="85"/>
      <c r="AZ32" s="85"/>
      <c r="BB32" s="124">
        <v>0</v>
      </c>
      <c r="BC32" s="124">
        <v>0</v>
      </c>
      <c r="BD32" s="124">
        <v>0</v>
      </c>
      <c r="BE32" s="124">
        <v>0</v>
      </c>
      <c r="BF32" s="124">
        <v>0</v>
      </c>
      <c r="BG32" s="124">
        <v>0</v>
      </c>
      <c r="BH32" s="124">
        <v>0</v>
      </c>
      <c r="BI32" s="124">
        <v>0</v>
      </c>
      <c r="BJ32" s="124">
        <v>0</v>
      </c>
      <c r="BK32" s="124">
        <v>0</v>
      </c>
      <c r="BL32" s="124">
        <v>0</v>
      </c>
      <c r="BM32" s="124">
        <v>0</v>
      </c>
      <c r="BO32" s="125">
        <v>142.16666666666666</v>
      </c>
      <c r="BP32" s="125">
        <v>142.16666666666666</v>
      </c>
      <c r="BQ32" s="125">
        <v>142.16666666666666</v>
      </c>
      <c r="BR32" s="125">
        <v>142.16666666666666</v>
      </c>
      <c r="BS32" s="125">
        <v>142.16666666666666</v>
      </c>
      <c r="BT32" s="125">
        <v>142.16666666666666</v>
      </c>
      <c r="BU32" s="125">
        <v>142.16666666666666</v>
      </c>
      <c r="BV32" s="125">
        <v>142.16666666666666</v>
      </c>
      <c r="BW32" s="125">
        <v>142.16666666666666</v>
      </c>
      <c r="BX32" s="125">
        <v>142.16666666666666</v>
      </c>
      <c r="BY32" s="125">
        <v>142.16666666666666</v>
      </c>
      <c r="BZ32" s="125">
        <v>142.16666666666666</v>
      </c>
      <c r="CB32" s="124">
        <v>0</v>
      </c>
      <c r="CC32" s="124">
        <v>0</v>
      </c>
      <c r="CD32" s="124">
        <v>0</v>
      </c>
      <c r="CE32" s="124">
        <v>0</v>
      </c>
      <c r="CF32" s="124">
        <v>0</v>
      </c>
      <c r="CG32" s="124">
        <v>0</v>
      </c>
      <c r="CH32" s="124">
        <v>0</v>
      </c>
      <c r="CI32" s="124">
        <v>0</v>
      </c>
      <c r="CJ32" s="124">
        <v>0</v>
      </c>
      <c r="CK32" s="124">
        <v>0</v>
      </c>
      <c r="CL32" s="124">
        <v>0</v>
      </c>
      <c r="CM32" s="124">
        <v>0</v>
      </c>
      <c r="CO32" s="124">
        <v>0</v>
      </c>
      <c r="CP32" s="124">
        <v>0</v>
      </c>
      <c r="CQ32" s="124">
        <v>0</v>
      </c>
      <c r="CR32" s="124">
        <v>0</v>
      </c>
      <c r="CS32" s="124">
        <v>0</v>
      </c>
      <c r="CT32" s="124">
        <v>0</v>
      </c>
      <c r="CU32" s="124">
        <v>0</v>
      </c>
      <c r="CV32" s="124">
        <v>0</v>
      </c>
      <c r="CW32" s="124">
        <v>0</v>
      </c>
      <c r="CX32" s="124">
        <v>0</v>
      </c>
      <c r="CY32" s="106"/>
      <c r="CZ32" s="124">
        <v>0</v>
      </c>
      <c r="DA32" s="124">
        <v>0</v>
      </c>
      <c r="DB32" s="124">
        <v>0</v>
      </c>
      <c r="DC32" s="124">
        <v>0</v>
      </c>
      <c r="DD32" s="124">
        <v>0</v>
      </c>
      <c r="DE32" s="124">
        <v>0</v>
      </c>
      <c r="DF32" s="124">
        <v>0</v>
      </c>
      <c r="DG32" s="124">
        <v>0</v>
      </c>
      <c r="DH32" s="124">
        <v>0</v>
      </c>
      <c r="DI32" s="124">
        <v>0</v>
      </c>
      <c r="DJ32" s="106"/>
      <c r="DK32" s="85">
        <v>1706.0000000000002</v>
      </c>
      <c r="DL32" s="85">
        <v>1706</v>
      </c>
      <c r="DM32" s="85">
        <v>1706</v>
      </c>
      <c r="DN32" s="85">
        <v>1706</v>
      </c>
      <c r="DO32" s="85">
        <v>1706</v>
      </c>
      <c r="DP32" s="85">
        <v>1706</v>
      </c>
      <c r="DQ32" s="85">
        <v>1706</v>
      </c>
      <c r="DR32" s="85">
        <v>1706</v>
      </c>
      <c r="DS32" s="85">
        <v>1706</v>
      </c>
      <c r="DT32" s="85">
        <v>1706</v>
      </c>
      <c r="DU32" s="106"/>
      <c r="DV32" s="124">
        <v>0</v>
      </c>
      <c r="DW32" s="124">
        <v>0</v>
      </c>
      <c r="DX32" s="124">
        <v>0</v>
      </c>
      <c r="DY32" s="124">
        <v>0</v>
      </c>
      <c r="DZ32" s="124">
        <v>0</v>
      </c>
      <c r="EA32" s="124">
        <v>0</v>
      </c>
      <c r="EB32" s="124">
        <v>0</v>
      </c>
      <c r="EC32" s="124">
        <v>0</v>
      </c>
      <c r="ED32" s="124">
        <v>0</v>
      </c>
      <c r="EE32" s="124">
        <v>0</v>
      </c>
    </row>
    <row r="33" spans="4:135" x14ac:dyDescent="0.25">
      <c r="D33" s="10" t="s">
        <v>196</v>
      </c>
      <c r="E33" s="86">
        <v>54.130229999999997</v>
      </c>
      <c r="F33" s="87">
        <v>-1.5041461</v>
      </c>
      <c r="G33" s="10" t="s">
        <v>161</v>
      </c>
      <c r="I33" s="126">
        <v>2309.2954112640004</v>
      </c>
      <c r="J33" s="94" t="s">
        <v>74</v>
      </c>
      <c r="K33" s="127">
        <v>0.193</v>
      </c>
      <c r="L33" s="10" t="s">
        <v>74</v>
      </c>
      <c r="M33" s="10" t="s">
        <v>77</v>
      </c>
      <c r="N33" s="94" t="s">
        <v>1475</v>
      </c>
      <c r="O33" s="94" t="s">
        <v>71</v>
      </c>
      <c r="P33" s="10" t="s">
        <v>1485</v>
      </c>
      <c r="R33" s="10" t="s">
        <v>1489</v>
      </c>
      <c r="S33" s="10" t="s">
        <v>71</v>
      </c>
      <c r="T33" s="10" t="s">
        <v>71</v>
      </c>
      <c r="V33" s="10" t="s">
        <v>71</v>
      </c>
      <c r="W33" s="10" t="s">
        <v>77</v>
      </c>
      <c r="X33" s="10" t="s">
        <v>77</v>
      </c>
      <c r="Y33" s="10" t="s">
        <v>77</v>
      </c>
      <c r="AA33" s="10" t="s">
        <v>78</v>
      </c>
      <c r="AB33" s="10" t="s">
        <v>78</v>
      </c>
      <c r="AD33" s="10"/>
      <c r="AF33" s="10" t="s">
        <v>141</v>
      </c>
      <c r="AG33" s="40" t="s">
        <v>97</v>
      </c>
      <c r="AH33" s="96">
        <v>0.40385219696447461</v>
      </c>
      <c r="AI33" s="10" t="s">
        <v>130</v>
      </c>
      <c r="AJ33" s="10" t="s">
        <v>131</v>
      </c>
      <c r="AK33" s="10" t="s">
        <v>110</v>
      </c>
      <c r="AL33" s="96">
        <v>0.3091820482679527</v>
      </c>
      <c r="AM33" s="10" t="s">
        <v>130</v>
      </c>
      <c r="AO33" s="85"/>
      <c r="AP33" s="85"/>
      <c r="AQ33" s="85"/>
      <c r="AR33" s="85"/>
      <c r="AS33" s="85"/>
      <c r="AT33" s="85"/>
      <c r="AU33" s="85"/>
      <c r="AV33" s="85"/>
      <c r="AW33" s="85"/>
      <c r="AX33" s="85"/>
      <c r="AY33" s="85"/>
      <c r="AZ33" s="85"/>
      <c r="BB33" s="124">
        <v>0</v>
      </c>
      <c r="BC33" s="124">
        <v>0</v>
      </c>
      <c r="BD33" s="124">
        <v>0</v>
      </c>
      <c r="BE33" s="124">
        <v>0</v>
      </c>
      <c r="BF33" s="124">
        <v>0</v>
      </c>
      <c r="BG33" s="124">
        <v>0</v>
      </c>
      <c r="BH33" s="124">
        <v>0</v>
      </c>
      <c r="BI33" s="124">
        <v>0</v>
      </c>
      <c r="BJ33" s="124">
        <v>0</v>
      </c>
      <c r="BK33" s="124">
        <v>0</v>
      </c>
      <c r="BL33" s="124">
        <v>0</v>
      </c>
      <c r="BM33" s="124">
        <v>0</v>
      </c>
      <c r="BO33" s="125">
        <v>123.66666666666667</v>
      </c>
      <c r="BP33" s="125">
        <v>123.66666666666667</v>
      </c>
      <c r="BQ33" s="125">
        <v>123.66666666666667</v>
      </c>
      <c r="BR33" s="125">
        <v>123.66666666666667</v>
      </c>
      <c r="BS33" s="125">
        <v>123.66666666666667</v>
      </c>
      <c r="BT33" s="125">
        <v>123.66666666666667</v>
      </c>
      <c r="BU33" s="125">
        <v>123.66666666666667</v>
      </c>
      <c r="BV33" s="125">
        <v>123.66666666666667</v>
      </c>
      <c r="BW33" s="125">
        <v>123.66666666666667</v>
      </c>
      <c r="BX33" s="125">
        <v>123.66666666666667</v>
      </c>
      <c r="BY33" s="125">
        <v>123.66666666666667</v>
      </c>
      <c r="BZ33" s="125">
        <v>123.66666666666667</v>
      </c>
      <c r="CB33" s="124">
        <v>0</v>
      </c>
      <c r="CC33" s="124">
        <v>0</v>
      </c>
      <c r="CD33" s="124">
        <v>0</v>
      </c>
      <c r="CE33" s="124">
        <v>0</v>
      </c>
      <c r="CF33" s="124">
        <v>0</v>
      </c>
      <c r="CG33" s="124">
        <v>0</v>
      </c>
      <c r="CH33" s="124">
        <v>0</v>
      </c>
      <c r="CI33" s="124">
        <v>0</v>
      </c>
      <c r="CJ33" s="124">
        <v>0</v>
      </c>
      <c r="CK33" s="124">
        <v>0</v>
      </c>
      <c r="CL33" s="124">
        <v>0</v>
      </c>
      <c r="CM33" s="124">
        <v>0</v>
      </c>
      <c r="CO33" s="124">
        <v>0</v>
      </c>
      <c r="CP33" s="124">
        <v>0</v>
      </c>
      <c r="CQ33" s="124">
        <v>0</v>
      </c>
      <c r="CR33" s="124">
        <v>0</v>
      </c>
      <c r="CS33" s="124">
        <v>0</v>
      </c>
      <c r="CT33" s="124">
        <v>0</v>
      </c>
      <c r="CU33" s="124">
        <v>0</v>
      </c>
      <c r="CV33" s="124">
        <v>0</v>
      </c>
      <c r="CW33" s="124">
        <v>0</v>
      </c>
      <c r="CX33" s="124">
        <v>0</v>
      </c>
      <c r="CY33" s="106"/>
      <c r="CZ33" s="124">
        <v>0</v>
      </c>
      <c r="DA33" s="124">
        <v>0</v>
      </c>
      <c r="DB33" s="124">
        <v>0</v>
      </c>
      <c r="DC33" s="124">
        <v>0</v>
      </c>
      <c r="DD33" s="124">
        <v>0</v>
      </c>
      <c r="DE33" s="124">
        <v>0</v>
      </c>
      <c r="DF33" s="124">
        <v>0</v>
      </c>
      <c r="DG33" s="124">
        <v>0</v>
      </c>
      <c r="DH33" s="124">
        <v>0</v>
      </c>
      <c r="DI33" s="124">
        <v>0</v>
      </c>
      <c r="DJ33" s="106"/>
      <c r="DK33" s="85">
        <v>1484.0000000000002</v>
      </c>
      <c r="DL33" s="85">
        <v>1484</v>
      </c>
      <c r="DM33" s="85">
        <v>1484</v>
      </c>
      <c r="DN33" s="85">
        <v>1484</v>
      </c>
      <c r="DO33" s="85">
        <v>1484</v>
      </c>
      <c r="DP33" s="85">
        <v>1484</v>
      </c>
      <c r="DQ33" s="85">
        <v>1484</v>
      </c>
      <c r="DR33" s="85">
        <v>1484</v>
      </c>
      <c r="DS33" s="85">
        <v>1484</v>
      </c>
      <c r="DT33" s="85">
        <v>1484</v>
      </c>
      <c r="DU33" s="106"/>
      <c r="DV33" s="124">
        <v>0</v>
      </c>
      <c r="DW33" s="124">
        <v>0</v>
      </c>
      <c r="DX33" s="124">
        <v>0</v>
      </c>
      <c r="DY33" s="124">
        <v>0</v>
      </c>
      <c r="DZ33" s="124">
        <v>0</v>
      </c>
      <c r="EA33" s="124">
        <v>0</v>
      </c>
      <c r="EB33" s="124">
        <v>0</v>
      </c>
      <c r="EC33" s="124">
        <v>0</v>
      </c>
      <c r="ED33" s="124">
        <v>0</v>
      </c>
      <c r="EE33" s="124">
        <v>0</v>
      </c>
    </row>
    <row r="34" spans="4:135" x14ac:dyDescent="0.25">
      <c r="D34" s="10" t="s">
        <v>300</v>
      </c>
      <c r="E34" s="86">
        <v>54.315545999999998</v>
      </c>
      <c r="F34" s="87">
        <v>-0.42415291999999999</v>
      </c>
      <c r="G34" s="10" t="s">
        <v>164</v>
      </c>
      <c r="I34" s="126">
        <v>2116.7189693001455</v>
      </c>
      <c r="J34" s="94" t="s">
        <v>74</v>
      </c>
      <c r="K34" s="127">
        <v>0.17800000000000002</v>
      </c>
      <c r="L34" s="10" t="s">
        <v>74</v>
      </c>
      <c r="M34" s="10" t="s">
        <v>71</v>
      </c>
      <c r="N34" s="94" t="s">
        <v>1475</v>
      </c>
      <c r="O34" s="94" t="s">
        <v>71</v>
      </c>
      <c r="P34" s="10" t="s">
        <v>1485</v>
      </c>
      <c r="R34" s="10" t="s">
        <v>1477</v>
      </c>
      <c r="S34" s="10" t="s">
        <v>71</v>
      </c>
      <c r="T34" s="10" t="s">
        <v>71</v>
      </c>
      <c r="V34" s="10" t="s">
        <v>71</v>
      </c>
      <c r="W34" s="10" t="s">
        <v>77</v>
      </c>
      <c r="X34" s="10" t="s">
        <v>77</v>
      </c>
      <c r="Y34" s="10" t="s">
        <v>77</v>
      </c>
      <c r="AA34" s="10" t="s">
        <v>78</v>
      </c>
      <c r="AB34" s="10" t="s">
        <v>78</v>
      </c>
      <c r="AD34" s="10"/>
      <c r="AF34" s="10" t="s">
        <v>131</v>
      </c>
      <c r="AG34" s="40" t="s">
        <v>110</v>
      </c>
      <c r="AH34" s="96">
        <v>0.49197200705825478</v>
      </c>
      <c r="AI34" s="10" t="s">
        <v>130</v>
      </c>
      <c r="AJ34" s="10" t="s">
        <v>129</v>
      </c>
      <c r="AK34" s="10" t="s">
        <v>107</v>
      </c>
      <c r="AL34" s="96">
        <v>0.18728210897080827</v>
      </c>
      <c r="AM34" s="10" t="s">
        <v>130</v>
      </c>
      <c r="AO34" s="85"/>
      <c r="AP34" s="85"/>
      <c r="AQ34" s="85"/>
      <c r="AR34" s="85"/>
      <c r="AS34" s="85"/>
      <c r="AT34" s="85"/>
      <c r="AU34" s="85"/>
      <c r="AV34" s="85"/>
      <c r="AW34" s="85"/>
      <c r="AX34" s="85"/>
      <c r="AY34" s="85"/>
      <c r="AZ34" s="85"/>
      <c r="BB34" s="124">
        <v>0</v>
      </c>
      <c r="BC34" s="124">
        <v>0</v>
      </c>
      <c r="BD34" s="124">
        <v>0</v>
      </c>
      <c r="BE34" s="124">
        <v>0</v>
      </c>
      <c r="BF34" s="124">
        <v>0</v>
      </c>
      <c r="BG34" s="124">
        <v>0</v>
      </c>
      <c r="BH34" s="124">
        <v>0</v>
      </c>
      <c r="BI34" s="124">
        <v>0</v>
      </c>
      <c r="BJ34" s="124">
        <v>0</v>
      </c>
      <c r="BK34" s="124">
        <v>0</v>
      </c>
      <c r="BL34" s="124">
        <v>0</v>
      </c>
      <c r="BM34" s="124">
        <v>0</v>
      </c>
      <c r="BO34" s="125">
        <v>357</v>
      </c>
      <c r="BP34" s="125">
        <v>357</v>
      </c>
      <c r="BQ34" s="125">
        <v>357</v>
      </c>
      <c r="BR34" s="125">
        <v>357</v>
      </c>
      <c r="BS34" s="125">
        <v>357</v>
      </c>
      <c r="BT34" s="125">
        <v>357</v>
      </c>
      <c r="BU34" s="125">
        <v>357</v>
      </c>
      <c r="BV34" s="125">
        <v>357</v>
      </c>
      <c r="BW34" s="125">
        <v>357</v>
      </c>
      <c r="BX34" s="125">
        <v>357</v>
      </c>
      <c r="BY34" s="125">
        <v>357</v>
      </c>
      <c r="BZ34" s="125">
        <v>357</v>
      </c>
      <c r="CB34" s="124">
        <v>0</v>
      </c>
      <c r="CC34" s="124">
        <v>0</v>
      </c>
      <c r="CD34" s="124">
        <v>0</v>
      </c>
      <c r="CE34" s="124">
        <v>0</v>
      </c>
      <c r="CF34" s="124">
        <v>0</v>
      </c>
      <c r="CG34" s="124">
        <v>0</v>
      </c>
      <c r="CH34" s="124">
        <v>0</v>
      </c>
      <c r="CI34" s="124">
        <v>0</v>
      </c>
      <c r="CJ34" s="124">
        <v>0</v>
      </c>
      <c r="CK34" s="124">
        <v>0</v>
      </c>
      <c r="CL34" s="124">
        <v>0</v>
      </c>
      <c r="CM34" s="124">
        <v>0</v>
      </c>
      <c r="CO34" s="124">
        <v>0</v>
      </c>
      <c r="CP34" s="124">
        <v>0</v>
      </c>
      <c r="CQ34" s="124">
        <v>0</v>
      </c>
      <c r="CR34" s="124">
        <v>0</v>
      </c>
      <c r="CS34" s="124">
        <v>0</v>
      </c>
      <c r="CT34" s="124">
        <v>0</v>
      </c>
      <c r="CU34" s="124">
        <v>0</v>
      </c>
      <c r="CV34" s="124">
        <v>0</v>
      </c>
      <c r="CW34" s="124">
        <v>0</v>
      </c>
      <c r="CX34" s="124">
        <v>0</v>
      </c>
      <c r="CY34" s="106"/>
      <c r="CZ34" s="124">
        <v>0</v>
      </c>
      <c r="DA34" s="124">
        <v>0</v>
      </c>
      <c r="DB34" s="124">
        <v>0</v>
      </c>
      <c r="DC34" s="124">
        <v>0</v>
      </c>
      <c r="DD34" s="124">
        <v>0</v>
      </c>
      <c r="DE34" s="124">
        <v>0</v>
      </c>
      <c r="DF34" s="124">
        <v>0</v>
      </c>
      <c r="DG34" s="124">
        <v>0</v>
      </c>
      <c r="DH34" s="124">
        <v>0</v>
      </c>
      <c r="DI34" s="124">
        <v>0</v>
      </c>
      <c r="DJ34" s="106"/>
      <c r="DK34" s="85">
        <v>4284</v>
      </c>
      <c r="DL34" s="85">
        <v>4284</v>
      </c>
      <c r="DM34" s="85">
        <v>4284</v>
      </c>
      <c r="DN34" s="85">
        <v>4284</v>
      </c>
      <c r="DO34" s="85">
        <v>4284</v>
      </c>
      <c r="DP34" s="85">
        <v>4284</v>
      </c>
      <c r="DQ34" s="85">
        <v>4284</v>
      </c>
      <c r="DR34" s="85">
        <v>4284</v>
      </c>
      <c r="DS34" s="85">
        <v>4284</v>
      </c>
      <c r="DT34" s="85">
        <v>4284</v>
      </c>
      <c r="DU34" s="106"/>
      <c r="DV34" s="124">
        <v>0</v>
      </c>
      <c r="DW34" s="124">
        <v>0</v>
      </c>
      <c r="DX34" s="124">
        <v>0</v>
      </c>
      <c r="DY34" s="124">
        <v>0</v>
      </c>
      <c r="DZ34" s="124">
        <v>0</v>
      </c>
      <c r="EA34" s="124">
        <v>0</v>
      </c>
      <c r="EB34" s="124">
        <v>0</v>
      </c>
      <c r="EC34" s="124">
        <v>0</v>
      </c>
      <c r="ED34" s="124">
        <v>0</v>
      </c>
      <c r="EE34" s="124">
        <v>0</v>
      </c>
    </row>
    <row r="35" spans="4:135" x14ac:dyDescent="0.25">
      <c r="D35" s="10" t="s">
        <v>1494</v>
      </c>
      <c r="E35" s="86">
        <v>53.774175</v>
      </c>
      <c r="F35" s="87">
        <v>-1.0379696</v>
      </c>
      <c r="G35" s="10" t="s">
        <v>167</v>
      </c>
      <c r="I35" s="126">
        <v>486.60381555423675</v>
      </c>
      <c r="J35" s="94" t="s">
        <v>74</v>
      </c>
      <c r="K35" s="127">
        <v>0.23050000000000001</v>
      </c>
      <c r="L35" s="10" t="s">
        <v>74</v>
      </c>
      <c r="M35" s="94" t="s">
        <v>77</v>
      </c>
      <c r="N35" s="94" t="s">
        <v>1475</v>
      </c>
      <c r="O35" s="94" t="s">
        <v>71</v>
      </c>
      <c r="P35" s="10" t="s">
        <v>1485</v>
      </c>
      <c r="R35" s="94" t="s">
        <v>1477</v>
      </c>
      <c r="S35" s="94" t="s">
        <v>77</v>
      </c>
      <c r="T35" s="94" t="s">
        <v>77</v>
      </c>
      <c r="V35" s="10" t="s">
        <v>71</v>
      </c>
      <c r="W35" s="10" t="s">
        <v>77</v>
      </c>
      <c r="X35" s="10" t="s">
        <v>77</v>
      </c>
      <c r="Y35" s="10" t="s">
        <v>77</v>
      </c>
      <c r="AA35" s="10" t="s">
        <v>78</v>
      </c>
      <c r="AB35" s="10" t="s">
        <v>78</v>
      </c>
      <c r="AD35" s="10"/>
      <c r="AF35" s="10" t="s">
        <v>131</v>
      </c>
      <c r="AG35" s="40" t="s">
        <v>110</v>
      </c>
      <c r="AH35" s="96">
        <v>0.47873617198914625</v>
      </c>
      <c r="AI35" s="10" t="s">
        <v>130</v>
      </c>
      <c r="AJ35" s="10" t="s">
        <v>135</v>
      </c>
      <c r="AK35" s="10" t="s">
        <v>90</v>
      </c>
      <c r="AL35" s="96">
        <v>0.29267115424754747</v>
      </c>
      <c r="AM35" s="10" t="s">
        <v>130</v>
      </c>
      <c r="AO35" s="85"/>
      <c r="AP35" s="85"/>
      <c r="AQ35" s="85"/>
      <c r="AR35" s="85"/>
      <c r="AS35" s="85"/>
      <c r="AT35" s="85"/>
      <c r="AU35" s="85"/>
      <c r="AV35" s="85"/>
      <c r="AW35" s="85"/>
      <c r="AX35" s="85"/>
      <c r="AY35" s="85"/>
      <c r="AZ35" s="85"/>
      <c r="BB35" s="124">
        <v>0</v>
      </c>
      <c r="BC35" s="124">
        <v>0</v>
      </c>
      <c r="BD35" s="124">
        <v>0</v>
      </c>
      <c r="BE35" s="124">
        <v>0</v>
      </c>
      <c r="BF35" s="124">
        <v>0</v>
      </c>
      <c r="BG35" s="124">
        <v>0</v>
      </c>
      <c r="BH35" s="124">
        <v>0</v>
      </c>
      <c r="BI35" s="124">
        <v>0</v>
      </c>
      <c r="BJ35" s="124">
        <v>0</v>
      </c>
      <c r="BK35" s="124">
        <v>0</v>
      </c>
      <c r="BL35" s="124">
        <v>0</v>
      </c>
      <c r="BM35" s="124">
        <v>0</v>
      </c>
      <c r="BO35" s="125">
        <v>75.75</v>
      </c>
      <c r="BP35" s="125">
        <v>75.75</v>
      </c>
      <c r="BQ35" s="125">
        <v>75.75</v>
      </c>
      <c r="BR35" s="125">
        <v>75.75</v>
      </c>
      <c r="BS35" s="125">
        <v>75.75</v>
      </c>
      <c r="BT35" s="125">
        <v>75.75</v>
      </c>
      <c r="BU35" s="125">
        <v>75.75</v>
      </c>
      <c r="BV35" s="125">
        <v>75.75</v>
      </c>
      <c r="BW35" s="125">
        <v>75.75</v>
      </c>
      <c r="BX35" s="125">
        <v>75.75</v>
      </c>
      <c r="BY35" s="125">
        <v>75.75</v>
      </c>
      <c r="BZ35" s="125">
        <v>75.75</v>
      </c>
      <c r="CB35" s="124">
        <v>0</v>
      </c>
      <c r="CC35" s="124">
        <v>0</v>
      </c>
      <c r="CD35" s="124">
        <v>0</v>
      </c>
      <c r="CE35" s="124">
        <v>0</v>
      </c>
      <c r="CF35" s="124">
        <v>0</v>
      </c>
      <c r="CG35" s="124">
        <v>0</v>
      </c>
      <c r="CH35" s="124">
        <v>0</v>
      </c>
      <c r="CI35" s="124">
        <v>0</v>
      </c>
      <c r="CJ35" s="124">
        <v>0</v>
      </c>
      <c r="CK35" s="124">
        <v>0</v>
      </c>
      <c r="CL35" s="124">
        <v>0</v>
      </c>
      <c r="CM35" s="124">
        <v>0</v>
      </c>
      <c r="CO35" s="124">
        <v>0</v>
      </c>
      <c r="CP35" s="124">
        <v>0</v>
      </c>
      <c r="CQ35" s="124">
        <v>0</v>
      </c>
      <c r="CR35" s="124">
        <v>0</v>
      </c>
      <c r="CS35" s="124">
        <v>0</v>
      </c>
      <c r="CT35" s="124">
        <v>0</v>
      </c>
      <c r="CU35" s="124">
        <v>0</v>
      </c>
      <c r="CV35" s="124">
        <v>0</v>
      </c>
      <c r="CW35" s="124">
        <v>0</v>
      </c>
      <c r="CX35" s="124">
        <v>0</v>
      </c>
      <c r="CY35" s="106"/>
      <c r="CZ35" s="124">
        <v>0</v>
      </c>
      <c r="DA35" s="124">
        <v>0</v>
      </c>
      <c r="DB35" s="124">
        <v>0</v>
      </c>
      <c r="DC35" s="124">
        <v>0</v>
      </c>
      <c r="DD35" s="124">
        <v>0</v>
      </c>
      <c r="DE35" s="124">
        <v>0</v>
      </c>
      <c r="DF35" s="124">
        <v>0</v>
      </c>
      <c r="DG35" s="124">
        <v>0</v>
      </c>
      <c r="DH35" s="124">
        <v>0</v>
      </c>
      <c r="DI35" s="124">
        <v>0</v>
      </c>
      <c r="DJ35" s="106"/>
      <c r="DK35" s="85">
        <v>909</v>
      </c>
      <c r="DL35" s="85">
        <v>909</v>
      </c>
      <c r="DM35" s="85">
        <v>909</v>
      </c>
      <c r="DN35" s="85">
        <v>909</v>
      </c>
      <c r="DO35" s="85">
        <v>909</v>
      </c>
      <c r="DP35" s="85">
        <v>909</v>
      </c>
      <c r="DQ35" s="85">
        <v>909</v>
      </c>
      <c r="DR35" s="85">
        <v>909</v>
      </c>
      <c r="DS35" s="85">
        <v>909</v>
      </c>
      <c r="DT35" s="85">
        <v>909</v>
      </c>
      <c r="DU35" s="106"/>
      <c r="DV35" s="124">
        <v>0</v>
      </c>
      <c r="DW35" s="124">
        <v>0</v>
      </c>
      <c r="DX35" s="124">
        <v>0</v>
      </c>
      <c r="DY35" s="124">
        <v>0</v>
      </c>
      <c r="DZ35" s="124">
        <v>0</v>
      </c>
      <c r="EA35" s="124">
        <v>0</v>
      </c>
      <c r="EB35" s="124">
        <v>0</v>
      </c>
      <c r="EC35" s="124">
        <v>0</v>
      </c>
      <c r="ED35" s="124">
        <v>0</v>
      </c>
      <c r="EE35" s="124">
        <v>0</v>
      </c>
    </row>
    <row r="36" spans="4:135" x14ac:dyDescent="0.25">
      <c r="D36" s="10" t="s">
        <v>278</v>
      </c>
      <c r="E36" s="86">
        <v>53.946300999999998</v>
      </c>
      <c r="F36" s="87">
        <v>-2.0194654000000001</v>
      </c>
      <c r="G36" s="10" t="s">
        <v>171</v>
      </c>
      <c r="I36" s="126">
        <v>1010.5707347756412</v>
      </c>
      <c r="J36" s="94" t="s">
        <v>74</v>
      </c>
      <c r="K36" s="127">
        <v>0.23355128205128209</v>
      </c>
      <c r="L36" s="10" t="s">
        <v>75</v>
      </c>
      <c r="M36" s="10" t="s">
        <v>77</v>
      </c>
      <c r="N36" s="94" t="s">
        <v>1475</v>
      </c>
      <c r="O36" s="94" t="s">
        <v>71</v>
      </c>
      <c r="P36" s="10" t="s">
        <v>1485</v>
      </c>
      <c r="R36" s="10" t="s">
        <v>1477</v>
      </c>
      <c r="S36" s="10" t="s">
        <v>71</v>
      </c>
      <c r="T36" s="10" t="s">
        <v>71</v>
      </c>
      <c r="V36" s="10" t="s">
        <v>71</v>
      </c>
      <c r="W36" s="10" t="s">
        <v>77</v>
      </c>
      <c r="X36" s="10" t="s">
        <v>77</v>
      </c>
      <c r="Y36" s="10" t="s">
        <v>77</v>
      </c>
      <c r="AA36" s="10" t="s">
        <v>78</v>
      </c>
      <c r="AB36" s="10" t="s">
        <v>78</v>
      </c>
      <c r="AD36" s="10"/>
      <c r="AF36" s="10" t="s">
        <v>135</v>
      </c>
      <c r="AG36" s="40" t="s">
        <v>90</v>
      </c>
      <c r="AH36" s="96">
        <v>0.92691586043665408</v>
      </c>
      <c r="AI36" s="10" t="s">
        <v>130</v>
      </c>
      <c r="AJ36" s="10" t="s">
        <v>82</v>
      </c>
      <c r="AK36" s="10" t="s">
        <v>1491</v>
      </c>
      <c r="AL36" s="96">
        <v>7.3084139563345904E-2</v>
      </c>
      <c r="AM36" s="10" t="s">
        <v>130</v>
      </c>
      <c r="AO36" s="85"/>
      <c r="AP36" s="85"/>
      <c r="AQ36" s="85"/>
      <c r="AR36" s="85"/>
      <c r="AS36" s="85"/>
      <c r="AT36" s="85"/>
      <c r="AU36" s="85"/>
      <c r="AV36" s="85"/>
      <c r="AW36" s="85"/>
      <c r="AX36" s="85"/>
      <c r="AY36" s="85"/>
      <c r="AZ36" s="85"/>
      <c r="BB36" s="124">
        <v>0</v>
      </c>
      <c r="BC36" s="124">
        <v>0</v>
      </c>
      <c r="BD36" s="124">
        <v>0</v>
      </c>
      <c r="BE36" s="124">
        <v>0</v>
      </c>
      <c r="BF36" s="124">
        <v>0</v>
      </c>
      <c r="BG36" s="124">
        <v>0</v>
      </c>
      <c r="BH36" s="124">
        <v>0</v>
      </c>
      <c r="BI36" s="124">
        <v>0</v>
      </c>
      <c r="BJ36" s="124">
        <v>0</v>
      </c>
      <c r="BK36" s="124">
        <v>0</v>
      </c>
      <c r="BL36" s="124">
        <v>0</v>
      </c>
      <c r="BM36" s="124">
        <v>0</v>
      </c>
      <c r="BO36" s="125">
        <v>100.16666666666667</v>
      </c>
      <c r="BP36" s="125">
        <v>100.16666666666667</v>
      </c>
      <c r="BQ36" s="125">
        <v>100.16666666666667</v>
      </c>
      <c r="BR36" s="125">
        <v>100.16666666666667</v>
      </c>
      <c r="BS36" s="125">
        <v>100.16666666666667</v>
      </c>
      <c r="BT36" s="125">
        <v>100.16666666666667</v>
      </c>
      <c r="BU36" s="125">
        <v>100.16666666666667</v>
      </c>
      <c r="BV36" s="125">
        <v>100.16666666666667</v>
      </c>
      <c r="BW36" s="125">
        <v>100.16666666666667</v>
      </c>
      <c r="BX36" s="125">
        <v>100.16666666666667</v>
      </c>
      <c r="BY36" s="125">
        <v>100.16666666666667</v>
      </c>
      <c r="BZ36" s="125">
        <v>100.16666666666667</v>
      </c>
      <c r="CB36" s="124">
        <v>0</v>
      </c>
      <c r="CC36" s="124">
        <v>0</v>
      </c>
      <c r="CD36" s="124">
        <v>0</v>
      </c>
      <c r="CE36" s="124">
        <v>0</v>
      </c>
      <c r="CF36" s="124">
        <v>0</v>
      </c>
      <c r="CG36" s="124">
        <v>0</v>
      </c>
      <c r="CH36" s="124">
        <v>0</v>
      </c>
      <c r="CI36" s="124">
        <v>0</v>
      </c>
      <c r="CJ36" s="124">
        <v>0</v>
      </c>
      <c r="CK36" s="124">
        <v>0</v>
      </c>
      <c r="CL36" s="124">
        <v>0</v>
      </c>
      <c r="CM36" s="124">
        <v>0</v>
      </c>
      <c r="CO36" s="124">
        <v>0</v>
      </c>
      <c r="CP36" s="124">
        <v>0</v>
      </c>
      <c r="CQ36" s="124">
        <v>0</v>
      </c>
      <c r="CR36" s="124">
        <v>0</v>
      </c>
      <c r="CS36" s="124">
        <v>0</v>
      </c>
      <c r="CT36" s="124">
        <v>0</v>
      </c>
      <c r="CU36" s="124">
        <v>0</v>
      </c>
      <c r="CV36" s="124">
        <v>0</v>
      </c>
      <c r="CW36" s="124">
        <v>0</v>
      </c>
      <c r="CX36" s="124">
        <v>0</v>
      </c>
      <c r="CY36" s="106"/>
      <c r="CZ36" s="124">
        <v>0</v>
      </c>
      <c r="DA36" s="124">
        <v>0</v>
      </c>
      <c r="DB36" s="124">
        <v>0</v>
      </c>
      <c r="DC36" s="124">
        <v>0</v>
      </c>
      <c r="DD36" s="124">
        <v>0</v>
      </c>
      <c r="DE36" s="124">
        <v>0</v>
      </c>
      <c r="DF36" s="124">
        <v>0</v>
      </c>
      <c r="DG36" s="124">
        <v>0</v>
      </c>
      <c r="DH36" s="124">
        <v>0</v>
      </c>
      <c r="DI36" s="124">
        <v>0</v>
      </c>
      <c r="DJ36" s="106"/>
      <c r="DK36" s="85">
        <v>1202</v>
      </c>
      <c r="DL36" s="85">
        <v>1202</v>
      </c>
      <c r="DM36" s="85">
        <v>1202</v>
      </c>
      <c r="DN36" s="85">
        <v>1202</v>
      </c>
      <c r="DO36" s="85">
        <v>1202</v>
      </c>
      <c r="DP36" s="85">
        <v>1202</v>
      </c>
      <c r="DQ36" s="85">
        <v>1202</v>
      </c>
      <c r="DR36" s="85">
        <v>1202</v>
      </c>
      <c r="DS36" s="85">
        <v>1202</v>
      </c>
      <c r="DT36" s="85">
        <v>1202</v>
      </c>
      <c r="DU36" s="106"/>
      <c r="DV36" s="124">
        <v>0</v>
      </c>
      <c r="DW36" s="124">
        <v>0</v>
      </c>
      <c r="DX36" s="124">
        <v>0</v>
      </c>
      <c r="DY36" s="124">
        <v>0</v>
      </c>
      <c r="DZ36" s="124">
        <v>0</v>
      </c>
      <c r="EA36" s="124">
        <v>0</v>
      </c>
      <c r="EB36" s="124">
        <v>0</v>
      </c>
      <c r="EC36" s="124">
        <v>0</v>
      </c>
      <c r="ED36" s="124">
        <v>0</v>
      </c>
      <c r="EE36" s="124">
        <v>0</v>
      </c>
    </row>
    <row r="37" spans="4:135" x14ac:dyDescent="0.25">
      <c r="D37" s="10" t="s">
        <v>1495</v>
      </c>
      <c r="E37" s="86">
        <v>53.590643999999998</v>
      </c>
      <c r="F37" s="87">
        <v>-1.2687599000000001</v>
      </c>
      <c r="G37" s="10" t="s">
        <v>174</v>
      </c>
      <c r="I37" s="126">
        <v>0</v>
      </c>
      <c r="J37" s="94" t="s">
        <v>75</v>
      </c>
      <c r="K37" s="127">
        <v>0</v>
      </c>
      <c r="L37" s="10" t="s">
        <v>74</v>
      </c>
      <c r="M37" s="10" t="s">
        <v>77</v>
      </c>
      <c r="N37" s="94" t="s">
        <v>1496</v>
      </c>
      <c r="O37" s="94" t="s">
        <v>71</v>
      </c>
      <c r="P37" s="10" t="s">
        <v>1485</v>
      </c>
      <c r="R37" s="10" t="s">
        <v>1477</v>
      </c>
      <c r="S37" s="10" t="s">
        <v>71</v>
      </c>
      <c r="T37" s="10" t="s">
        <v>71</v>
      </c>
      <c r="V37" s="10" t="s">
        <v>71</v>
      </c>
      <c r="W37" s="10" t="s">
        <v>77</v>
      </c>
      <c r="X37" s="10" t="s">
        <v>77</v>
      </c>
      <c r="Y37" s="10" t="s">
        <v>77</v>
      </c>
      <c r="AA37" s="10" t="s">
        <v>78</v>
      </c>
      <c r="AB37" s="10" t="s">
        <v>78</v>
      </c>
      <c r="AD37" s="10" t="s">
        <v>1497</v>
      </c>
      <c r="AF37" s="10" t="s">
        <v>1479</v>
      </c>
      <c r="AG37" s="40" t="s">
        <v>1479</v>
      </c>
      <c r="AH37" s="96" t="s">
        <v>1479</v>
      </c>
      <c r="AI37" s="10" t="s">
        <v>1479</v>
      </c>
      <c r="AJ37" s="10" t="s">
        <v>1479</v>
      </c>
      <c r="AK37" s="10" t="s">
        <v>1479</v>
      </c>
      <c r="AL37" s="96" t="s">
        <v>1479</v>
      </c>
      <c r="AM37" s="10" t="s">
        <v>1479</v>
      </c>
      <c r="AO37" s="85"/>
      <c r="AP37" s="85"/>
      <c r="AQ37" s="85"/>
      <c r="AR37" s="85"/>
      <c r="AS37" s="85"/>
      <c r="AT37" s="85"/>
      <c r="AU37" s="85"/>
      <c r="AV37" s="85"/>
      <c r="AW37" s="85"/>
      <c r="AX37" s="85"/>
      <c r="AY37" s="85"/>
      <c r="AZ37" s="85"/>
      <c r="BB37" s="124">
        <v>0</v>
      </c>
      <c r="BC37" s="124">
        <v>0</v>
      </c>
      <c r="BD37" s="124">
        <v>0</v>
      </c>
      <c r="BE37" s="124">
        <v>0</v>
      </c>
      <c r="BF37" s="124">
        <v>0</v>
      </c>
      <c r="BG37" s="124">
        <v>0</v>
      </c>
      <c r="BH37" s="124">
        <v>0</v>
      </c>
      <c r="BI37" s="124">
        <v>0</v>
      </c>
      <c r="BJ37" s="124">
        <v>0</v>
      </c>
      <c r="BK37" s="124">
        <v>0</v>
      </c>
      <c r="BL37" s="124">
        <v>0</v>
      </c>
      <c r="BM37" s="124">
        <v>0</v>
      </c>
      <c r="BO37" s="125">
        <v>71.75</v>
      </c>
      <c r="BP37" s="125">
        <v>71.75</v>
      </c>
      <c r="BQ37" s="125">
        <v>71.75</v>
      </c>
      <c r="BR37" s="125">
        <v>71.75</v>
      </c>
      <c r="BS37" s="125">
        <v>71.75</v>
      </c>
      <c r="BT37" s="125">
        <v>71.75</v>
      </c>
      <c r="BU37" s="125">
        <v>71.75</v>
      </c>
      <c r="BV37" s="125">
        <v>71.75</v>
      </c>
      <c r="BW37" s="125">
        <v>71.75</v>
      </c>
      <c r="BX37" s="125">
        <v>71.75</v>
      </c>
      <c r="BY37" s="125">
        <v>71.75</v>
      </c>
      <c r="BZ37" s="125">
        <v>71.75</v>
      </c>
      <c r="CB37" s="124">
        <v>0</v>
      </c>
      <c r="CC37" s="124">
        <v>0</v>
      </c>
      <c r="CD37" s="124">
        <v>0</v>
      </c>
      <c r="CE37" s="124">
        <v>0</v>
      </c>
      <c r="CF37" s="124">
        <v>0</v>
      </c>
      <c r="CG37" s="124">
        <v>0</v>
      </c>
      <c r="CH37" s="124">
        <v>0</v>
      </c>
      <c r="CI37" s="124">
        <v>0</v>
      </c>
      <c r="CJ37" s="124">
        <v>0</v>
      </c>
      <c r="CK37" s="124">
        <v>0</v>
      </c>
      <c r="CL37" s="124">
        <v>0</v>
      </c>
      <c r="CM37" s="124">
        <v>0</v>
      </c>
      <c r="CO37" s="124">
        <v>0</v>
      </c>
      <c r="CP37" s="124">
        <v>0</v>
      </c>
      <c r="CQ37" s="124">
        <v>0</v>
      </c>
      <c r="CR37" s="124">
        <v>0</v>
      </c>
      <c r="CS37" s="124">
        <v>0</v>
      </c>
      <c r="CT37" s="124">
        <v>0</v>
      </c>
      <c r="CU37" s="124">
        <v>0</v>
      </c>
      <c r="CV37" s="124">
        <v>0</v>
      </c>
      <c r="CW37" s="124">
        <v>0</v>
      </c>
      <c r="CX37" s="124">
        <v>0</v>
      </c>
      <c r="CY37" s="106"/>
      <c r="CZ37" s="124">
        <v>0</v>
      </c>
      <c r="DA37" s="124">
        <v>0</v>
      </c>
      <c r="DB37" s="124">
        <v>0</v>
      </c>
      <c r="DC37" s="124">
        <v>0</v>
      </c>
      <c r="DD37" s="124">
        <v>0</v>
      </c>
      <c r="DE37" s="124">
        <v>0</v>
      </c>
      <c r="DF37" s="124">
        <v>0</v>
      </c>
      <c r="DG37" s="124">
        <v>0</v>
      </c>
      <c r="DH37" s="124">
        <v>0</v>
      </c>
      <c r="DI37" s="124">
        <v>0</v>
      </c>
      <c r="DJ37" s="106"/>
      <c r="DK37" s="85">
        <v>861</v>
      </c>
      <c r="DL37" s="85">
        <v>861</v>
      </c>
      <c r="DM37" s="85">
        <v>861</v>
      </c>
      <c r="DN37" s="85">
        <v>861</v>
      </c>
      <c r="DO37" s="85">
        <v>861</v>
      </c>
      <c r="DP37" s="85">
        <v>861</v>
      </c>
      <c r="DQ37" s="85">
        <v>861</v>
      </c>
      <c r="DR37" s="85">
        <v>861</v>
      </c>
      <c r="DS37" s="85">
        <v>861</v>
      </c>
      <c r="DT37" s="85">
        <v>861</v>
      </c>
      <c r="DU37" s="106"/>
      <c r="DV37" s="124">
        <v>0</v>
      </c>
      <c r="DW37" s="124">
        <v>0</v>
      </c>
      <c r="DX37" s="124">
        <v>0</v>
      </c>
      <c r="DY37" s="124">
        <v>0</v>
      </c>
      <c r="DZ37" s="124">
        <v>0</v>
      </c>
      <c r="EA37" s="124">
        <v>0</v>
      </c>
      <c r="EB37" s="124">
        <v>0</v>
      </c>
      <c r="EC37" s="124">
        <v>0</v>
      </c>
      <c r="ED37" s="124">
        <v>0</v>
      </c>
      <c r="EE37" s="124">
        <v>0</v>
      </c>
    </row>
    <row r="38" spans="4:135" x14ac:dyDescent="0.25">
      <c r="D38" s="10" t="s">
        <v>1498</v>
      </c>
      <c r="E38" s="86">
        <v>53.724201000000001</v>
      </c>
      <c r="F38" s="87">
        <v>-1.2452884</v>
      </c>
      <c r="G38" s="10" t="s">
        <v>178</v>
      </c>
      <c r="I38" s="126">
        <v>1039.0999466666667</v>
      </c>
      <c r="J38" s="94" t="s">
        <v>74</v>
      </c>
      <c r="K38" s="127">
        <v>0.27266666666666667</v>
      </c>
      <c r="L38" s="10" t="s">
        <v>74</v>
      </c>
      <c r="M38" s="10" t="s">
        <v>77</v>
      </c>
      <c r="N38" s="94" t="s">
        <v>1475</v>
      </c>
      <c r="O38" s="94" t="s">
        <v>71</v>
      </c>
      <c r="P38" s="10" t="s">
        <v>1485</v>
      </c>
      <c r="R38" s="10" t="s">
        <v>1477</v>
      </c>
      <c r="S38" s="10" t="s">
        <v>71</v>
      </c>
      <c r="T38" s="10" t="s">
        <v>71</v>
      </c>
      <c r="V38" s="10" t="s">
        <v>71</v>
      </c>
      <c r="W38" s="10" t="s">
        <v>77</v>
      </c>
      <c r="X38" s="10" t="s">
        <v>77</v>
      </c>
      <c r="Y38" s="10" t="s">
        <v>77</v>
      </c>
      <c r="AA38" s="10" t="s">
        <v>78</v>
      </c>
      <c r="AB38" s="10" t="s">
        <v>78</v>
      </c>
      <c r="AD38" s="10"/>
      <c r="AF38" s="10" t="s">
        <v>141</v>
      </c>
      <c r="AG38" s="40" t="s">
        <v>97</v>
      </c>
      <c r="AH38" s="96">
        <v>0.37072539675875393</v>
      </c>
      <c r="AI38" s="10" t="s">
        <v>130</v>
      </c>
      <c r="AJ38" s="10" t="s">
        <v>131</v>
      </c>
      <c r="AK38" s="10" t="s">
        <v>110</v>
      </c>
      <c r="AL38" s="96">
        <v>0.28522283567050133</v>
      </c>
      <c r="AM38" s="10" t="s">
        <v>130</v>
      </c>
      <c r="AO38" s="85"/>
      <c r="AP38" s="85"/>
      <c r="AQ38" s="85"/>
      <c r="AR38" s="85"/>
      <c r="AS38" s="85"/>
      <c r="AT38" s="85"/>
      <c r="AU38" s="85"/>
      <c r="AV38" s="85"/>
      <c r="AW38" s="85"/>
      <c r="AX38" s="85"/>
      <c r="AY38" s="85"/>
      <c r="AZ38" s="85"/>
      <c r="BB38" s="124">
        <v>0</v>
      </c>
      <c r="BC38" s="124">
        <v>0</v>
      </c>
      <c r="BD38" s="124">
        <v>0</v>
      </c>
      <c r="BE38" s="124">
        <v>0</v>
      </c>
      <c r="BF38" s="124">
        <v>0</v>
      </c>
      <c r="BG38" s="124">
        <v>0</v>
      </c>
      <c r="BH38" s="124">
        <v>0</v>
      </c>
      <c r="BI38" s="124">
        <v>0</v>
      </c>
      <c r="BJ38" s="124">
        <v>0</v>
      </c>
      <c r="BK38" s="124">
        <v>0</v>
      </c>
      <c r="BL38" s="124">
        <v>0</v>
      </c>
      <c r="BM38" s="124">
        <v>0</v>
      </c>
      <c r="BO38" s="125">
        <v>100.16666666666667</v>
      </c>
      <c r="BP38" s="125">
        <v>100.16666666666667</v>
      </c>
      <c r="BQ38" s="125">
        <v>100.16666666666667</v>
      </c>
      <c r="BR38" s="125">
        <v>100.16666666666667</v>
      </c>
      <c r="BS38" s="125">
        <v>100.16666666666667</v>
      </c>
      <c r="BT38" s="125">
        <v>100.16666666666667</v>
      </c>
      <c r="BU38" s="125">
        <v>100.16666666666667</v>
      </c>
      <c r="BV38" s="125">
        <v>100.16666666666667</v>
      </c>
      <c r="BW38" s="125">
        <v>100.16666666666667</v>
      </c>
      <c r="BX38" s="125">
        <v>100.16666666666667</v>
      </c>
      <c r="BY38" s="125">
        <v>100.16666666666667</v>
      </c>
      <c r="BZ38" s="125">
        <v>100.16666666666667</v>
      </c>
      <c r="CB38" s="124">
        <v>0</v>
      </c>
      <c r="CC38" s="124">
        <v>0</v>
      </c>
      <c r="CD38" s="124">
        <v>0</v>
      </c>
      <c r="CE38" s="124">
        <v>0</v>
      </c>
      <c r="CF38" s="124">
        <v>0</v>
      </c>
      <c r="CG38" s="124">
        <v>0</v>
      </c>
      <c r="CH38" s="124">
        <v>0</v>
      </c>
      <c r="CI38" s="124">
        <v>0</v>
      </c>
      <c r="CJ38" s="124">
        <v>0</v>
      </c>
      <c r="CK38" s="124">
        <v>0</v>
      </c>
      <c r="CL38" s="124">
        <v>0</v>
      </c>
      <c r="CM38" s="124">
        <v>0</v>
      </c>
      <c r="CO38" s="124">
        <v>0</v>
      </c>
      <c r="CP38" s="124">
        <v>0</v>
      </c>
      <c r="CQ38" s="124">
        <v>0</v>
      </c>
      <c r="CR38" s="124">
        <v>0</v>
      </c>
      <c r="CS38" s="124">
        <v>0</v>
      </c>
      <c r="CT38" s="124">
        <v>0</v>
      </c>
      <c r="CU38" s="124">
        <v>0</v>
      </c>
      <c r="CV38" s="124">
        <v>0</v>
      </c>
      <c r="CW38" s="124">
        <v>0</v>
      </c>
      <c r="CX38" s="124">
        <v>0</v>
      </c>
      <c r="CY38" s="106"/>
      <c r="CZ38" s="124">
        <v>0</v>
      </c>
      <c r="DA38" s="124">
        <v>0</v>
      </c>
      <c r="DB38" s="124">
        <v>0</v>
      </c>
      <c r="DC38" s="124">
        <v>0</v>
      </c>
      <c r="DD38" s="124">
        <v>0</v>
      </c>
      <c r="DE38" s="124">
        <v>0</v>
      </c>
      <c r="DF38" s="124">
        <v>0</v>
      </c>
      <c r="DG38" s="124">
        <v>0</v>
      </c>
      <c r="DH38" s="124">
        <v>0</v>
      </c>
      <c r="DI38" s="124">
        <v>0</v>
      </c>
      <c r="DJ38" s="106"/>
      <c r="DK38" s="85">
        <v>1202</v>
      </c>
      <c r="DL38" s="85">
        <v>1202</v>
      </c>
      <c r="DM38" s="85">
        <v>1202</v>
      </c>
      <c r="DN38" s="85">
        <v>1202</v>
      </c>
      <c r="DO38" s="85">
        <v>1202</v>
      </c>
      <c r="DP38" s="85">
        <v>1202</v>
      </c>
      <c r="DQ38" s="85">
        <v>1202</v>
      </c>
      <c r="DR38" s="85">
        <v>1202</v>
      </c>
      <c r="DS38" s="85">
        <v>1202</v>
      </c>
      <c r="DT38" s="85">
        <v>1202</v>
      </c>
      <c r="DU38" s="106"/>
      <c r="DV38" s="124">
        <v>0</v>
      </c>
      <c r="DW38" s="124">
        <v>0</v>
      </c>
      <c r="DX38" s="124">
        <v>0</v>
      </c>
      <c r="DY38" s="124">
        <v>0</v>
      </c>
      <c r="DZ38" s="124">
        <v>0</v>
      </c>
      <c r="EA38" s="124">
        <v>0</v>
      </c>
      <c r="EB38" s="124">
        <v>0</v>
      </c>
      <c r="EC38" s="124">
        <v>0</v>
      </c>
      <c r="ED38" s="124">
        <v>0</v>
      </c>
      <c r="EE38" s="124">
        <v>0</v>
      </c>
    </row>
    <row r="39" spans="4:135" x14ac:dyDescent="0.25">
      <c r="D39" s="10" t="s">
        <v>333</v>
      </c>
      <c r="E39" s="86">
        <v>54.466455000000003</v>
      </c>
      <c r="F39" s="87">
        <v>-0.60385728999999999</v>
      </c>
      <c r="G39" s="10" t="s">
        <v>181</v>
      </c>
      <c r="I39" s="126">
        <v>801.50718873506582</v>
      </c>
      <c r="J39" s="94" t="s">
        <v>74</v>
      </c>
      <c r="K39" s="127">
        <v>0.21100000000000002</v>
      </c>
      <c r="L39" s="10" t="s">
        <v>74</v>
      </c>
      <c r="M39" s="10" t="s">
        <v>77</v>
      </c>
      <c r="N39" s="94" t="s">
        <v>1475</v>
      </c>
      <c r="O39" s="94" t="s">
        <v>71</v>
      </c>
      <c r="P39" s="10" t="s">
        <v>1485</v>
      </c>
      <c r="R39" s="10" t="s">
        <v>1477</v>
      </c>
      <c r="S39" s="10" t="s">
        <v>71</v>
      </c>
      <c r="T39" s="10" t="s">
        <v>71</v>
      </c>
      <c r="V39" s="10" t="s">
        <v>71</v>
      </c>
      <c r="W39" s="10" t="s">
        <v>77</v>
      </c>
      <c r="X39" s="10" t="s">
        <v>77</v>
      </c>
      <c r="Y39" s="10" t="s">
        <v>77</v>
      </c>
      <c r="AA39" s="10" t="s">
        <v>78</v>
      </c>
      <c r="AB39" s="10" t="s">
        <v>78</v>
      </c>
      <c r="AD39" s="10"/>
      <c r="AF39" s="10" t="s">
        <v>135</v>
      </c>
      <c r="AG39" s="40" t="s">
        <v>90</v>
      </c>
      <c r="AH39" s="96">
        <v>0.34004906350454811</v>
      </c>
      <c r="AI39" s="10" t="s">
        <v>130</v>
      </c>
      <c r="AJ39" s="10" t="s">
        <v>131</v>
      </c>
      <c r="AK39" s="10" t="s">
        <v>110</v>
      </c>
      <c r="AL39" s="96">
        <v>0.27250711434786196</v>
      </c>
      <c r="AM39" s="10" t="s">
        <v>130</v>
      </c>
      <c r="AO39" s="85"/>
      <c r="AP39" s="85"/>
      <c r="AQ39" s="85"/>
      <c r="AR39" s="85"/>
      <c r="AS39" s="85"/>
      <c r="AT39" s="85"/>
      <c r="AU39" s="85"/>
      <c r="AV39" s="85"/>
      <c r="AW39" s="85"/>
      <c r="AX39" s="85"/>
      <c r="AY39" s="85"/>
      <c r="AZ39" s="85"/>
      <c r="BB39" s="124">
        <v>0</v>
      </c>
      <c r="BC39" s="124">
        <v>0</v>
      </c>
      <c r="BD39" s="124">
        <v>0</v>
      </c>
      <c r="BE39" s="124">
        <v>0</v>
      </c>
      <c r="BF39" s="124">
        <v>0</v>
      </c>
      <c r="BG39" s="124">
        <v>0</v>
      </c>
      <c r="BH39" s="124">
        <v>0</v>
      </c>
      <c r="BI39" s="124">
        <v>0</v>
      </c>
      <c r="BJ39" s="124">
        <v>0</v>
      </c>
      <c r="BK39" s="124">
        <v>0</v>
      </c>
      <c r="BL39" s="124">
        <v>0</v>
      </c>
      <c r="BM39" s="124">
        <v>0</v>
      </c>
      <c r="BO39" s="125">
        <v>205</v>
      </c>
      <c r="BP39" s="125">
        <v>205</v>
      </c>
      <c r="BQ39" s="125">
        <v>205</v>
      </c>
      <c r="BR39" s="125">
        <v>205</v>
      </c>
      <c r="BS39" s="125">
        <v>205</v>
      </c>
      <c r="BT39" s="125">
        <v>205</v>
      </c>
      <c r="BU39" s="125">
        <v>205</v>
      </c>
      <c r="BV39" s="125">
        <v>205</v>
      </c>
      <c r="BW39" s="125">
        <v>205</v>
      </c>
      <c r="BX39" s="125">
        <v>205</v>
      </c>
      <c r="BY39" s="125">
        <v>205</v>
      </c>
      <c r="BZ39" s="125">
        <v>205</v>
      </c>
      <c r="CB39" s="124">
        <v>0</v>
      </c>
      <c r="CC39" s="124">
        <v>0</v>
      </c>
      <c r="CD39" s="124">
        <v>0</v>
      </c>
      <c r="CE39" s="124">
        <v>0</v>
      </c>
      <c r="CF39" s="124">
        <v>0</v>
      </c>
      <c r="CG39" s="124">
        <v>0</v>
      </c>
      <c r="CH39" s="124">
        <v>0</v>
      </c>
      <c r="CI39" s="124">
        <v>0</v>
      </c>
      <c r="CJ39" s="124">
        <v>0</v>
      </c>
      <c r="CK39" s="124">
        <v>0</v>
      </c>
      <c r="CL39" s="124">
        <v>0</v>
      </c>
      <c r="CM39" s="124">
        <v>0</v>
      </c>
      <c r="CO39" s="124">
        <v>0</v>
      </c>
      <c r="CP39" s="124">
        <v>0</v>
      </c>
      <c r="CQ39" s="124">
        <v>0</v>
      </c>
      <c r="CR39" s="124">
        <v>0</v>
      </c>
      <c r="CS39" s="124">
        <v>0</v>
      </c>
      <c r="CT39" s="124">
        <v>0</v>
      </c>
      <c r="CU39" s="124">
        <v>0</v>
      </c>
      <c r="CV39" s="124">
        <v>0</v>
      </c>
      <c r="CW39" s="124">
        <v>0</v>
      </c>
      <c r="CX39" s="124">
        <v>0</v>
      </c>
      <c r="CY39" s="106"/>
      <c r="CZ39" s="124">
        <v>0</v>
      </c>
      <c r="DA39" s="124">
        <v>0</v>
      </c>
      <c r="DB39" s="124">
        <v>0</v>
      </c>
      <c r="DC39" s="124">
        <v>0</v>
      </c>
      <c r="DD39" s="124">
        <v>0</v>
      </c>
      <c r="DE39" s="124">
        <v>0</v>
      </c>
      <c r="DF39" s="124">
        <v>0</v>
      </c>
      <c r="DG39" s="124">
        <v>0</v>
      </c>
      <c r="DH39" s="124">
        <v>0</v>
      </c>
      <c r="DI39" s="124">
        <v>0</v>
      </c>
      <c r="DJ39" s="106"/>
      <c r="DK39" s="85">
        <v>2460</v>
      </c>
      <c r="DL39" s="85">
        <v>2460</v>
      </c>
      <c r="DM39" s="85">
        <v>2460</v>
      </c>
      <c r="DN39" s="85">
        <v>2460</v>
      </c>
      <c r="DO39" s="85">
        <v>2460</v>
      </c>
      <c r="DP39" s="85">
        <v>2460</v>
      </c>
      <c r="DQ39" s="85">
        <v>2460</v>
      </c>
      <c r="DR39" s="85">
        <v>2460</v>
      </c>
      <c r="DS39" s="85">
        <v>2460</v>
      </c>
      <c r="DT39" s="85">
        <v>2460</v>
      </c>
      <c r="DU39" s="106"/>
      <c r="DV39" s="124">
        <v>0</v>
      </c>
      <c r="DW39" s="124">
        <v>0</v>
      </c>
      <c r="DX39" s="124">
        <v>0</v>
      </c>
      <c r="DY39" s="124">
        <v>0</v>
      </c>
      <c r="DZ39" s="124">
        <v>0</v>
      </c>
      <c r="EA39" s="124">
        <v>0</v>
      </c>
      <c r="EB39" s="124">
        <v>0</v>
      </c>
      <c r="EC39" s="124">
        <v>0</v>
      </c>
      <c r="ED39" s="124">
        <v>0</v>
      </c>
      <c r="EE39" s="124">
        <v>0</v>
      </c>
    </row>
    <row r="40" spans="4:135" x14ac:dyDescent="0.25">
      <c r="D40" s="10" t="s">
        <v>1499</v>
      </c>
      <c r="E40" s="86">
        <v>53.526477999999997</v>
      </c>
      <c r="F40" s="87">
        <v>-1.3825186</v>
      </c>
      <c r="G40" s="10" t="s">
        <v>184</v>
      </c>
      <c r="I40" s="126">
        <v>1281.01023381</v>
      </c>
      <c r="J40" s="94" t="s">
        <v>74</v>
      </c>
      <c r="K40" s="127">
        <v>0.22750000000000001</v>
      </c>
      <c r="L40" s="10" t="s">
        <v>74</v>
      </c>
      <c r="M40" s="10" t="s">
        <v>77</v>
      </c>
      <c r="N40" s="94" t="s">
        <v>1475</v>
      </c>
      <c r="O40" s="94" t="s">
        <v>71</v>
      </c>
      <c r="P40" s="10" t="s">
        <v>1485</v>
      </c>
      <c r="R40" s="10" t="s">
        <v>1477</v>
      </c>
      <c r="S40" s="10" t="s">
        <v>71</v>
      </c>
      <c r="T40" s="10" t="s">
        <v>71</v>
      </c>
      <c r="V40" s="10" t="s">
        <v>71</v>
      </c>
      <c r="W40" s="10" t="s">
        <v>77</v>
      </c>
      <c r="X40" s="10" t="s">
        <v>77</v>
      </c>
      <c r="Y40" s="10" t="s">
        <v>77</v>
      </c>
      <c r="AA40" s="10" t="s">
        <v>78</v>
      </c>
      <c r="AB40" s="10" t="s">
        <v>78</v>
      </c>
      <c r="AD40" s="10"/>
      <c r="AF40" s="10" t="s">
        <v>131</v>
      </c>
      <c r="AG40" s="40" t="s">
        <v>110</v>
      </c>
      <c r="AH40" s="96">
        <v>0.32798281046060551</v>
      </c>
      <c r="AI40" s="10" t="s">
        <v>130</v>
      </c>
      <c r="AJ40" s="10" t="s">
        <v>185</v>
      </c>
      <c r="AK40" s="10" t="s">
        <v>86</v>
      </c>
      <c r="AL40" s="96">
        <v>0.18818328237308712</v>
      </c>
      <c r="AM40" s="10" t="s">
        <v>130</v>
      </c>
      <c r="AO40" s="85"/>
      <c r="AP40" s="85"/>
      <c r="AQ40" s="85"/>
      <c r="AR40" s="85"/>
      <c r="AS40" s="85"/>
      <c r="AT40" s="85"/>
      <c r="AU40" s="85"/>
      <c r="AV40" s="85"/>
      <c r="AW40" s="85"/>
      <c r="AX40" s="85"/>
      <c r="AY40" s="85"/>
      <c r="AZ40" s="85"/>
      <c r="BB40" s="124">
        <v>0</v>
      </c>
      <c r="BC40" s="124">
        <v>0</v>
      </c>
      <c r="BD40" s="124">
        <v>0</v>
      </c>
      <c r="BE40" s="124">
        <v>0</v>
      </c>
      <c r="BF40" s="124">
        <v>0</v>
      </c>
      <c r="BG40" s="124">
        <v>0</v>
      </c>
      <c r="BH40" s="124">
        <v>0</v>
      </c>
      <c r="BI40" s="124">
        <v>0</v>
      </c>
      <c r="BJ40" s="124">
        <v>0</v>
      </c>
      <c r="BK40" s="124">
        <v>0</v>
      </c>
      <c r="BL40" s="124">
        <v>0</v>
      </c>
      <c r="BM40" s="124">
        <v>0</v>
      </c>
      <c r="BO40" s="125">
        <v>103.16666666666667</v>
      </c>
      <c r="BP40" s="125">
        <v>103.16666666666667</v>
      </c>
      <c r="BQ40" s="125">
        <v>103.16666666666667</v>
      </c>
      <c r="BR40" s="125">
        <v>103.16666666666667</v>
      </c>
      <c r="BS40" s="125">
        <v>103.16666666666667</v>
      </c>
      <c r="BT40" s="125">
        <v>103.16666666666667</v>
      </c>
      <c r="BU40" s="125">
        <v>103.16666666666667</v>
      </c>
      <c r="BV40" s="125">
        <v>103.16666666666667</v>
      </c>
      <c r="BW40" s="125">
        <v>103.16666666666667</v>
      </c>
      <c r="BX40" s="125">
        <v>103.16666666666667</v>
      </c>
      <c r="BY40" s="125">
        <v>103.16666666666667</v>
      </c>
      <c r="BZ40" s="125">
        <v>103.16666666666667</v>
      </c>
      <c r="CB40" s="124">
        <v>0</v>
      </c>
      <c r="CC40" s="124">
        <v>0</v>
      </c>
      <c r="CD40" s="124">
        <v>0</v>
      </c>
      <c r="CE40" s="124">
        <v>0</v>
      </c>
      <c r="CF40" s="124">
        <v>0</v>
      </c>
      <c r="CG40" s="124">
        <v>0</v>
      </c>
      <c r="CH40" s="124">
        <v>0</v>
      </c>
      <c r="CI40" s="124">
        <v>0</v>
      </c>
      <c r="CJ40" s="124">
        <v>0</v>
      </c>
      <c r="CK40" s="124">
        <v>0</v>
      </c>
      <c r="CL40" s="124">
        <v>0</v>
      </c>
      <c r="CM40" s="124">
        <v>0</v>
      </c>
      <c r="CO40" s="124">
        <v>0</v>
      </c>
      <c r="CP40" s="124">
        <v>0</v>
      </c>
      <c r="CQ40" s="124">
        <v>0</v>
      </c>
      <c r="CR40" s="124">
        <v>0</v>
      </c>
      <c r="CS40" s="124">
        <v>0</v>
      </c>
      <c r="CT40" s="124">
        <v>0</v>
      </c>
      <c r="CU40" s="124">
        <v>0</v>
      </c>
      <c r="CV40" s="124">
        <v>0</v>
      </c>
      <c r="CW40" s="124">
        <v>0</v>
      </c>
      <c r="CX40" s="124">
        <v>0</v>
      </c>
      <c r="CY40" s="106"/>
      <c r="CZ40" s="124">
        <v>0</v>
      </c>
      <c r="DA40" s="124">
        <v>0</v>
      </c>
      <c r="DB40" s="124">
        <v>0</v>
      </c>
      <c r="DC40" s="124">
        <v>0</v>
      </c>
      <c r="DD40" s="124">
        <v>0</v>
      </c>
      <c r="DE40" s="124">
        <v>0</v>
      </c>
      <c r="DF40" s="124">
        <v>0</v>
      </c>
      <c r="DG40" s="124">
        <v>0</v>
      </c>
      <c r="DH40" s="124">
        <v>0</v>
      </c>
      <c r="DI40" s="124">
        <v>0</v>
      </c>
      <c r="DJ40" s="106"/>
      <c r="DK40" s="85">
        <v>1238</v>
      </c>
      <c r="DL40" s="85">
        <v>1238</v>
      </c>
      <c r="DM40" s="85">
        <v>1238</v>
      </c>
      <c r="DN40" s="85">
        <v>1238</v>
      </c>
      <c r="DO40" s="85">
        <v>1238</v>
      </c>
      <c r="DP40" s="85">
        <v>1238</v>
      </c>
      <c r="DQ40" s="85">
        <v>1238</v>
      </c>
      <c r="DR40" s="85">
        <v>1238</v>
      </c>
      <c r="DS40" s="85">
        <v>1238</v>
      </c>
      <c r="DT40" s="85">
        <v>1238</v>
      </c>
      <c r="DU40" s="106"/>
      <c r="DV40" s="124">
        <v>0</v>
      </c>
      <c r="DW40" s="124">
        <v>0</v>
      </c>
      <c r="DX40" s="124">
        <v>0</v>
      </c>
      <c r="DY40" s="124">
        <v>0</v>
      </c>
      <c r="DZ40" s="124">
        <v>0</v>
      </c>
      <c r="EA40" s="124">
        <v>0</v>
      </c>
      <c r="EB40" s="124">
        <v>0</v>
      </c>
      <c r="EC40" s="124">
        <v>0</v>
      </c>
      <c r="ED40" s="124">
        <v>0</v>
      </c>
      <c r="EE40" s="124">
        <v>0</v>
      </c>
    </row>
    <row r="41" spans="4:135" x14ac:dyDescent="0.25">
      <c r="D41" s="10" t="s">
        <v>334</v>
      </c>
      <c r="E41" s="86">
        <v>54.125441000000002</v>
      </c>
      <c r="F41" s="87">
        <v>-0.81715409999999999</v>
      </c>
      <c r="G41" s="10" t="s">
        <v>188</v>
      </c>
      <c r="I41" s="126">
        <v>834.14043645976142</v>
      </c>
      <c r="J41" s="10" t="s">
        <v>74</v>
      </c>
      <c r="K41" s="127">
        <v>4.7005999999999999E-2</v>
      </c>
      <c r="L41" s="10" t="s">
        <v>74</v>
      </c>
      <c r="M41" s="94" t="s">
        <v>71</v>
      </c>
      <c r="N41" s="94" t="s">
        <v>1475</v>
      </c>
      <c r="O41" s="94" t="s">
        <v>71</v>
      </c>
      <c r="P41" s="10" t="s">
        <v>1500</v>
      </c>
      <c r="R41" s="10" t="s">
        <v>1501</v>
      </c>
      <c r="S41" s="10" t="s">
        <v>71</v>
      </c>
      <c r="T41" s="10" t="s">
        <v>71</v>
      </c>
      <c r="V41" s="10" t="s">
        <v>71</v>
      </c>
      <c r="W41" s="10" t="s">
        <v>77</v>
      </c>
      <c r="X41" s="10" t="s">
        <v>77</v>
      </c>
      <c r="Y41" s="10" t="s">
        <v>77</v>
      </c>
      <c r="AA41" s="10" t="s">
        <v>78</v>
      </c>
      <c r="AB41" s="10" t="s">
        <v>78</v>
      </c>
      <c r="AD41" s="10"/>
      <c r="AF41" s="121" t="s">
        <v>129</v>
      </c>
      <c r="AG41" s="122" t="s">
        <v>107</v>
      </c>
      <c r="AH41" s="123">
        <v>0.41107808212128422</v>
      </c>
      <c r="AI41" s="123" t="s">
        <v>175</v>
      </c>
      <c r="AJ41" s="123" t="s">
        <v>189</v>
      </c>
      <c r="AK41" s="121" t="s">
        <v>125</v>
      </c>
      <c r="AL41" s="123">
        <v>0.35007358951813855</v>
      </c>
      <c r="AM41" s="123" t="s">
        <v>175</v>
      </c>
      <c r="AO41" s="85"/>
      <c r="AP41" s="85"/>
      <c r="AQ41" s="85"/>
      <c r="AR41" s="85"/>
      <c r="AS41" s="85"/>
      <c r="AT41" s="85"/>
      <c r="AU41" s="85"/>
      <c r="AV41" s="85"/>
      <c r="AW41" s="85"/>
      <c r="AX41" s="85"/>
      <c r="AY41" s="85"/>
      <c r="AZ41" s="85"/>
      <c r="BB41" s="124">
        <v>0</v>
      </c>
      <c r="BC41" s="124">
        <v>0</v>
      </c>
      <c r="BD41" s="124">
        <v>0</v>
      </c>
      <c r="BE41" s="124">
        <v>0</v>
      </c>
      <c r="BF41" s="124">
        <v>0</v>
      </c>
      <c r="BG41" s="124">
        <v>0</v>
      </c>
      <c r="BH41" s="124">
        <v>0</v>
      </c>
      <c r="BI41" s="124">
        <v>0</v>
      </c>
      <c r="BJ41" s="124">
        <v>0</v>
      </c>
      <c r="BK41" s="124">
        <v>0</v>
      </c>
      <c r="BL41" s="124">
        <v>0</v>
      </c>
      <c r="BM41" s="124">
        <v>0</v>
      </c>
      <c r="BO41" s="125">
        <v>183.5</v>
      </c>
      <c r="BP41" s="125">
        <v>183.5</v>
      </c>
      <c r="BQ41" s="125">
        <v>183.5</v>
      </c>
      <c r="BR41" s="125">
        <v>183.5</v>
      </c>
      <c r="BS41" s="125">
        <v>183.5</v>
      </c>
      <c r="BT41" s="125">
        <v>183.5</v>
      </c>
      <c r="BU41" s="125">
        <v>183.5</v>
      </c>
      <c r="BV41" s="125">
        <v>183.5</v>
      </c>
      <c r="BW41" s="125">
        <v>183.5</v>
      </c>
      <c r="BX41" s="125">
        <v>183.5</v>
      </c>
      <c r="BY41" s="125">
        <v>183.5</v>
      </c>
      <c r="BZ41" s="125">
        <v>183.5</v>
      </c>
      <c r="CB41" s="124">
        <v>0</v>
      </c>
      <c r="CC41" s="124">
        <v>0</v>
      </c>
      <c r="CD41" s="124">
        <v>0</v>
      </c>
      <c r="CE41" s="124">
        <v>0</v>
      </c>
      <c r="CF41" s="124">
        <v>0</v>
      </c>
      <c r="CG41" s="124">
        <v>0</v>
      </c>
      <c r="CH41" s="124">
        <v>0</v>
      </c>
      <c r="CI41" s="124">
        <v>0</v>
      </c>
      <c r="CJ41" s="124">
        <v>0</v>
      </c>
      <c r="CK41" s="124">
        <v>0</v>
      </c>
      <c r="CL41" s="124">
        <v>0</v>
      </c>
      <c r="CM41" s="124">
        <v>0</v>
      </c>
      <c r="CO41" s="124">
        <v>0</v>
      </c>
      <c r="CP41" s="124">
        <v>0</v>
      </c>
      <c r="CQ41" s="124">
        <v>0</v>
      </c>
      <c r="CR41" s="124">
        <v>0</v>
      </c>
      <c r="CS41" s="124">
        <v>0</v>
      </c>
      <c r="CT41" s="124">
        <v>0</v>
      </c>
      <c r="CU41" s="124">
        <v>0</v>
      </c>
      <c r="CV41" s="124">
        <v>0</v>
      </c>
      <c r="CW41" s="124">
        <v>0</v>
      </c>
      <c r="CX41" s="124">
        <v>0</v>
      </c>
      <c r="CY41" s="106"/>
      <c r="CZ41" s="124">
        <v>0</v>
      </c>
      <c r="DA41" s="124">
        <v>0</v>
      </c>
      <c r="DB41" s="124">
        <v>0</v>
      </c>
      <c r="DC41" s="124">
        <v>0</v>
      </c>
      <c r="DD41" s="124">
        <v>0</v>
      </c>
      <c r="DE41" s="124">
        <v>0</v>
      </c>
      <c r="DF41" s="124">
        <v>0</v>
      </c>
      <c r="DG41" s="124">
        <v>0</v>
      </c>
      <c r="DH41" s="124">
        <v>0</v>
      </c>
      <c r="DI41" s="124">
        <v>0</v>
      </c>
      <c r="DJ41" s="106"/>
      <c r="DK41" s="85">
        <v>2202</v>
      </c>
      <c r="DL41" s="85">
        <v>2202</v>
      </c>
      <c r="DM41" s="85">
        <v>2202</v>
      </c>
      <c r="DN41" s="85">
        <v>2202</v>
      </c>
      <c r="DO41" s="85">
        <v>2202</v>
      </c>
      <c r="DP41" s="85">
        <v>2202</v>
      </c>
      <c r="DQ41" s="85">
        <v>2202</v>
      </c>
      <c r="DR41" s="85">
        <v>2202</v>
      </c>
      <c r="DS41" s="85">
        <v>2202</v>
      </c>
      <c r="DT41" s="85">
        <v>2202</v>
      </c>
      <c r="DU41" s="106"/>
      <c r="DV41" s="124">
        <v>0</v>
      </c>
      <c r="DW41" s="124">
        <v>0</v>
      </c>
      <c r="DX41" s="124">
        <v>0</v>
      </c>
      <c r="DY41" s="124">
        <v>0</v>
      </c>
      <c r="DZ41" s="124">
        <v>0</v>
      </c>
      <c r="EA41" s="124">
        <v>0</v>
      </c>
      <c r="EB41" s="124">
        <v>0</v>
      </c>
      <c r="EC41" s="124">
        <v>0</v>
      </c>
      <c r="ED41" s="124">
        <v>0</v>
      </c>
      <c r="EE41" s="124">
        <v>0</v>
      </c>
    </row>
    <row r="42" spans="4:135" x14ac:dyDescent="0.25">
      <c r="D42" s="10" t="s">
        <v>1502</v>
      </c>
      <c r="E42" s="86">
        <v>54.330117000000001</v>
      </c>
      <c r="F42" s="87">
        <v>-1.4558907000000001</v>
      </c>
      <c r="G42" s="10" t="s">
        <v>193</v>
      </c>
      <c r="I42" s="126">
        <v>0</v>
      </c>
      <c r="J42" s="10" t="s">
        <v>75</v>
      </c>
      <c r="K42" s="127">
        <v>0</v>
      </c>
      <c r="L42" s="10" t="s">
        <v>74</v>
      </c>
      <c r="M42" s="10" t="s">
        <v>77</v>
      </c>
      <c r="N42" s="10" t="s">
        <v>1475</v>
      </c>
      <c r="O42" s="10" t="s">
        <v>71</v>
      </c>
      <c r="P42" s="10" t="s">
        <v>1500</v>
      </c>
      <c r="R42" s="10" t="s">
        <v>1501</v>
      </c>
      <c r="S42" s="10" t="s">
        <v>71</v>
      </c>
      <c r="T42" s="10" t="s">
        <v>71</v>
      </c>
      <c r="V42" s="10" t="s">
        <v>71</v>
      </c>
      <c r="W42" s="10" t="s">
        <v>77</v>
      </c>
      <c r="X42" s="10" t="s">
        <v>77</v>
      </c>
      <c r="Y42" s="10" t="s">
        <v>77</v>
      </c>
      <c r="AA42" s="10" t="s">
        <v>78</v>
      </c>
      <c r="AB42" s="10" t="s">
        <v>78</v>
      </c>
      <c r="AD42" s="10" t="s">
        <v>1503</v>
      </c>
      <c r="AF42" s="10" t="s">
        <v>129</v>
      </c>
      <c r="AG42" s="40" t="s">
        <v>107</v>
      </c>
      <c r="AH42" s="96">
        <v>0.41107808212128422</v>
      </c>
      <c r="AI42" s="10" t="s">
        <v>175</v>
      </c>
      <c r="AJ42" s="10" t="s">
        <v>189</v>
      </c>
      <c r="AK42" s="10" t="s">
        <v>125</v>
      </c>
      <c r="AL42" s="96">
        <v>0.35007358951813855</v>
      </c>
      <c r="AM42" s="10" t="s">
        <v>175</v>
      </c>
      <c r="AO42" s="85"/>
      <c r="AP42" s="85"/>
      <c r="AQ42" s="85"/>
      <c r="AR42" s="85"/>
      <c r="AS42" s="85"/>
      <c r="AT42" s="85"/>
      <c r="AU42" s="85"/>
      <c r="AV42" s="85"/>
      <c r="AW42" s="85"/>
      <c r="AX42" s="85"/>
      <c r="AY42" s="85"/>
      <c r="AZ42" s="85"/>
      <c r="BB42" s="124">
        <v>0</v>
      </c>
      <c r="BC42" s="124">
        <v>0</v>
      </c>
      <c r="BD42" s="124">
        <v>0</v>
      </c>
      <c r="BE42" s="124">
        <v>0</v>
      </c>
      <c r="BF42" s="124">
        <v>0</v>
      </c>
      <c r="BG42" s="124">
        <v>0</v>
      </c>
      <c r="BH42" s="124">
        <v>0</v>
      </c>
      <c r="BI42" s="124">
        <v>0</v>
      </c>
      <c r="BJ42" s="124">
        <v>0</v>
      </c>
      <c r="BK42" s="124">
        <v>0</v>
      </c>
      <c r="BL42" s="124">
        <v>0</v>
      </c>
      <c r="BM42" s="124">
        <v>0</v>
      </c>
      <c r="BO42" s="125">
        <v>101.83333333333333</v>
      </c>
      <c r="BP42" s="125">
        <v>101.83333333333333</v>
      </c>
      <c r="BQ42" s="125">
        <v>101.83333333333333</v>
      </c>
      <c r="BR42" s="125">
        <v>101.83333333333333</v>
      </c>
      <c r="BS42" s="125">
        <v>101.83333333333333</v>
      </c>
      <c r="BT42" s="125">
        <v>101.83333333333333</v>
      </c>
      <c r="BU42" s="125">
        <v>101.83333333333333</v>
      </c>
      <c r="BV42" s="125">
        <v>101.83333333333333</v>
      </c>
      <c r="BW42" s="125">
        <v>101.83333333333333</v>
      </c>
      <c r="BX42" s="125">
        <v>101.83333333333333</v>
      </c>
      <c r="BY42" s="125">
        <v>101.83333333333333</v>
      </c>
      <c r="BZ42" s="125">
        <v>101.83333333333333</v>
      </c>
      <c r="CB42" s="124">
        <v>0</v>
      </c>
      <c r="CC42" s="124">
        <v>0</v>
      </c>
      <c r="CD42" s="124">
        <v>0</v>
      </c>
      <c r="CE42" s="124">
        <v>0</v>
      </c>
      <c r="CF42" s="124">
        <v>0</v>
      </c>
      <c r="CG42" s="124">
        <v>0</v>
      </c>
      <c r="CH42" s="124">
        <v>0</v>
      </c>
      <c r="CI42" s="124">
        <v>0</v>
      </c>
      <c r="CJ42" s="124">
        <v>0</v>
      </c>
      <c r="CK42" s="124">
        <v>0</v>
      </c>
      <c r="CL42" s="124">
        <v>0</v>
      </c>
      <c r="CM42" s="124">
        <v>0</v>
      </c>
      <c r="CO42" s="124">
        <v>0</v>
      </c>
      <c r="CP42" s="124">
        <v>0</v>
      </c>
      <c r="CQ42" s="124">
        <v>0</v>
      </c>
      <c r="CR42" s="124">
        <v>0</v>
      </c>
      <c r="CS42" s="124">
        <v>0</v>
      </c>
      <c r="CT42" s="124">
        <v>0</v>
      </c>
      <c r="CU42" s="124">
        <v>0</v>
      </c>
      <c r="CV42" s="124">
        <v>0</v>
      </c>
      <c r="CW42" s="124">
        <v>0</v>
      </c>
      <c r="CX42" s="124">
        <v>0</v>
      </c>
      <c r="CY42" s="106"/>
      <c r="CZ42" s="124">
        <v>0</v>
      </c>
      <c r="DA42" s="124">
        <v>0</v>
      </c>
      <c r="DB42" s="124">
        <v>0</v>
      </c>
      <c r="DC42" s="124">
        <v>0</v>
      </c>
      <c r="DD42" s="124">
        <v>0</v>
      </c>
      <c r="DE42" s="124">
        <v>0</v>
      </c>
      <c r="DF42" s="124">
        <v>0</v>
      </c>
      <c r="DG42" s="124">
        <v>0</v>
      </c>
      <c r="DH42" s="124">
        <v>0</v>
      </c>
      <c r="DI42" s="124">
        <v>0</v>
      </c>
      <c r="DJ42" s="106"/>
      <c r="DK42" s="85">
        <v>1222</v>
      </c>
      <c r="DL42" s="85">
        <v>1222</v>
      </c>
      <c r="DM42" s="85">
        <v>1222</v>
      </c>
      <c r="DN42" s="85">
        <v>1222</v>
      </c>
      <c r="DO42" s="85">
        <v>1222</v>
      </c>
      <c r="DP42" s="85">
        <v>1222</v>
      </c>
      <c r="DQ42" s="85">
        <v>1222</v>
      </c>
      <c r="DR42" s="85">
        <v>1222</v>
      </c>
      <c r="DS42" s="85">
        <v>1222</v>
      </c>
      <c r="DT42" s="85">
        <v>1222</v>
      </c>
      <c r="DU42" s="106"/>
      <c r="DV42" s="124">
        <v>0</v>
      </c>
      <c r="DW42" s="124">
        <v>0</v>
      </c>
      <c r="DX42" s="124">
        <v>0</v>
      </c>
      <c r="DY42" s="124">
        <v>0</v>
      </c>
      <c r="DZ42" s="124">
        <v>0</v>
      </c>
      <c r="EA42" s="124">
        <v>0</v>
      </c>
      <c r="EB42" s="124">
        <v>0</v>
      </c>
      <c r="EC42" s="124">
        <v>0</v>
      </c>
      <c r="ED42" s="124">
        <v>0</v>
      </c>
      <c r="EE42" s="124">
        <v>0</v>
      </c>
    </row>
    <row r="43" spans="4:135" x14ac:dyDescent="0.25">
      <c r="D43" s="10"/>
      <c r="E43" s="10"/>
      <c r="F43" s="10"/>
      <c r="G43" s="10"/>
      <c r="I43" s="10"/>
      <c r="J43" s="10"/>
      <c r="K43" s="10"/>
      <c r="L43" s="10"/>
      <c r="M43" s="10"/>
      <c r="N43" s="10"/>
      <c r="O43" s="10"/>
      <c r="P43" s="10"/>
      <c r="R43" s="10"/>
      <c r="S43" s="10"/>
      <c r="T43" s="10"/>
      <c r="V43" s="10"/>
      <c r="W43" s="10"/>
      <c r="X43" s="10"/>
      <c r="Y43" s="10"/>
      <c r="AA43" s="10"/>
      <c r="AB43" s="10"/>
      <c r="AD43" s="10"/>
      <c r="AF43" s="40"/>
      <c r="AG43" s="40"/>
      <c r="AH43" s="10"/>
      <c r="AI43" s="15"/>
      <c r="AJ43" s="40"/>
      <c r="AK43" s="40"/>
      <c r="AL43" s="10"/>
      <c r="AM43" s="10"/>
      <c r="AO43" s="10"/>
      <c r="AP43" s="10"/>
      <c r="AQ43" s="10"/>
      <c r="AR43" s="10"/>
      <c r="AS43" s="10"/>
      <c r="AT43" s="10"/>
      <c r="AU43" s="10"/>
      <c r="AV43" s="10"/>
      <c r="AW43" s="10"/>
      <c r="AX43" s="10"/>
      <c r="AY43" s="10"/>
      <c r="AZ43" s="10"/>
      <c r="BB43" s="10"/>
      <c r="BC43" s="10"/>
      <c r="BD43" s="10"/>
      <c r="BE43" s="10"/>
      <c r="BF43" s="10"/>
      <c r="BG43" s="10"/>
      <c r="BH43" s="10"/>
      <c r="BI43" s="10"/>
      <c r="BJ43" s="10"/>
      <c r="BK43" s="10"/>
      <c r="BL43" s="10"/>
      <c r="BM43" s="10"/>
      <c r="BO43" s="10"/>
      <c r="BP43" s="10"/>
      <c r="BQ43" s="10"/>
      <c r="BR43" s="10"/>
      <c r="BS43" s="10"/>
      <c r="BT43" s="10"/>
      <c r="BU43" s="10"/>
      <c r="BV43" s="10"/>
      <c r="BW43" s="10"/>
      <c r="BX43" s="10"/>
      <c r="BY43" s="10"/>
      <c r="BZ43" s="10"/>
      <c r="CB43" s="85"/>
      <c r="CC43" s="85"/>
      <c r="CD43" s="85"/>
      <c r="CE43" s="85"/>
      <c r="CF43" s="85"/>
      <c r="CG43" s="85"/>
      <c r="CH43" s="85"/>
      <c r="CI43" s="85"/>
      <c r="CJ43" s="85"/>
      <c r="CK43" s="85"/>
      <c r="CL43" s="85"/>
      <c r="CM43" s="85"/>
      <c r="CO43" s="85"/>
      <c r="CP43" s="85"/>
      <c r="CQ43" s="85"/>
      <c r="CR43" s="85"/>
      <c r="CS43" s="85"/>
      <c r="CT43" s="85"/>
      <c r="CU43" s="85"/>
      <c r="CV43" s="85"/>
      <c r="CW43" s="85"/>
      <c r="CX43" s="85"/>
      <c r="CY43" s="106"/>
      <c r="CZ43" s="85"/>
      <c r="DA43" s="85"/>
      <c r="DB43" s="85"/>
      <c r="DC43" s="85"/>
      <c r="DD43" s="85"/>
      <c r="DE43" s="85"/>
      <c r="DF43" s="85"/>
      <c r="DG43" s="85"/>
      <c r="DH43" s="85"/>
      <c r="DI43" s="85"/>
      <c r="DJ43" s="106"/>
      <c r="DK43" s="85"/>
      <c r="DL43" s="85"/>
      <c r="DM43" s="85"/>
      <c r="DN43" s="85"/>
      <c r="DO43" s="85"/>
      <c r="DP43" s="85"/>
      <c r="DQ43" s="85"/>
      <c r="DR43" s="85"/>
      <c r="DS43" s="85"/>
      <c r="DT43" s="85"/>
      <c r="DU43" s="106"/>
      <c r="DV43" s="85"/>
      <c r="DW43" s="85"/>
      <c r="DX43" s="85"/>
      <c r="DY43" s="85"/>
      <c r="DZ43" s="85"/>
      <c r="EA43" s="85"/>
      <c r="EB43" s="85"/>
      <c r="EC43" s="85"/>
      <c r="ED43" s="85"/>
      <c r="EE43" s="85"/>
    </row>
    <row r="44" spans="4:135" s="55" customFormat="1" x14ac:dyDescent="0.25">
      <c r="D44" s="97" t="s">
        <v>1504</v>
      </c>
      <c r="E44" s="98"/>
      <c r="F44" s="98"/>
      <c r="G44" s="98"/>
      <c r="H44" s="99"/>
      <c r="I44" s="98"/>
      <c r="J44" s="98"/>
      <c r="K44" s="98"/>
      <c r="L44" s="98"/>
      <c r="M44" s="98"/>
      <c r="N44" s="98"/>
      <c r="O44" s="98"/>
      <c r="P44" s="98"/>
      <c r="Q44" s="99"/>
      <c r="R44" s="100"/>
      <c r="S44" s="100"/>
      <c r="T44" s="100"/>
      <c r="U44" s="99"/>
      <c r="V44" s="100"/>
      <c r="W44" s="100"/>
      <c r="X44" s="100"/>
      <c r="Y44" s="100"/>
      <c r="Z44" s="99"/>
      <c r="AA44" s="100"/>
      <c r="AB44" s="100"/>
      <c r="AC44" s="99"/>
      <c r="AD44" s="100"/>
      <c r="AE44" s="99"/>
      <c r="AF44" s="100"/>
      <c r="AG44" s="100"/>
      <c r="AH44" s="100"/>
      <c r="AI44" s="100"/>
      <c r="AJ44" s="100"/>
      <c r="AK44" s="100"/>
      <c r="AL44" s="100"/>
      <c r="AM44" s="100"/>
      <c r="AO44" s="85">
        <v>285.2997041015646</v>
      </c>
      <c r="AP44" s="85">
        <v>285.2997041015646</v>
      </c>
      <c r="AQ44" s="85">
        <v>285.2997041015646</v>
      </c>
      <c r="AR44" s="85">
        <v>285.2997041015646</v>
      </c>
      <c r="AS44" s="85">
        <v>285.2997041015646</v>
      </c>
      <c r="AT44" s="85">
        <v>285.2997041015646</v>
      </c>
      <c r="AU44" s="85">
        <v>285.2997041015646</v>
      </c>
      <c r="AV44" s="85">
        <v>285.2997041015646</v>
      </c>
      <c r="AW44" s="85">
        <v>285.2997041015646</v>
      </c>
      <c r="AX44" s="85">
        <v>285.2997041015646</v>
      </c>
      <c r="AY44" s="85">
        <v>285.2997041015646</v>
      </c>
      <c r="AZ44" s="85">
        <v>285.2997041015646</v>
      </c>
      <c r="BB44" s="101">
        <v>76.985634440104732</v>
      </c>
      <c r="BC44" s="101">
        <v>76.985634440104732</v>
      </c>
      <c r="BD44" s="101">
        <v>76.985634440104732</v>
      </c>
      <c r="BE44" s="101">
        <v>76.985634440104732</v>
      </c>
      <c r="BF44" s="101">
        <v>76.985634440104732</v>
      </c>
      <c r="BG44" s="101">
        <v>76.985634440104732</v>
      </c>
      <c r="BH44" s="101">
        <v>76.985634440104732</v>
      </c>
      <c r="BI44" s="101">
        <v>76.985634440104732</v>
      </c>
      <c r="BJ44" s="101">
        <v>76.985634440104732</v>
      </c>
      <c r="BK44" s="101">
        <v>76.985634440104732</v>
      </c>
      <c r="BL44" s="101">
        <v>76.985634440104732</v>
      </c>
      <c r="BM44" s="101">
        <v>76.985634440104732</v>
      </c>
      <c r="BO44" s="85"/>
      <c r="BP44" s="85"/>
      <c r="BQ44" s="85"/>
      <c r="BR44" s="85"/>
      <c r="BS44" s="85"/>
      <c r="BT44" s="85"/>
      <c r="BU44" s="85"/>
      <c r="BV44" s="85"/>
      <c r="BW44" s="85"/>
      <c r="BX44" s="85"/>
      <c r="BY44" s="85"/>
      <c r="BZ44" s="85"/>
      <c r="CB44" s="101">
        <v>0</v>
      </c>
      <c r="CC44" s="101">
        <v>0</v>
      </c>
      <c r="CD44" s="101">
        <v>0</v>
      </c>
      <c r="CE44" s="101">
        <v>0</v>
      </c>
      <c r="CF44" s="101">
        <v>0</v>
      </c>
      <c r="CG44" s="101">
        <v>0</v>
      </c>
      <c r="CH44" s="101">
        <v>0</v>
      </c>
      <c r="CI44" s="101">
        <v>0</v>
      </c>
      <c r="CJ44" s="101">
        <v>0</v>
      </c>
      <c r="CK44" s="101">
        <v>0</v>
      </c>
      <c r="CL44" s="101">
        <v>0</v>
      </c>
      <c r="CM44" s="101">
        <v>0</v>
      </c>
      <c r="CO44" s="101">
        <v>0</v>
      </c>
      <c r="CP44" s="101">
        <v>3423.596449218775</v>
      </c>
      <c r="CQ44" s="101">
        <v>2132.9830312500158</v>
      </c>
      <c r="CR44" s="101">
        <v>2092.2440312500157</v>
      </c>
      <c r="CS44" s="101">
        <v>602.66298214285689</v>
      </c>
      <c r="CT44" s="101">
        <v>-11156.916357142856</v>
      </c>
      <c r="CU44" s="101">
        <v>-11250.208357142857</v>
      </c>
      <c r="CV44" s="101">
        <v>-11343.535357142857</v>
      </c>
      <c r="CW44" s="101">
        <v>-11436.932357142858</v>
      </c>
      <c r="CX44" s="101">
        <v>-11530.373357142857</v>
      </c>
      <c r="CY44" s="108"/>
      <c r="CZ44" s="101">
        <v>923.82761328125673</v>
      </c>
      <c r="DA44" s="101">
        <v>923.82761328125684</v>
      </c>
      <c r="DB44" s="101">
        <v>2132.9830312500158</v>
      </c>
      <c r="DC44" s="101">
        <v>2092.2440312500157</v>
      </c>
      <c r="DD44" s="101">
        <v>200.88766071428563</v>
      </c>
      <c r="DE44" s="101">
        <v>0</v>
      </c>
      <c r="DF44" s="101">
        <v>0</v>
      </c>
      <c r="DG44" s="101">
        <v>0</v>
      </c>
      <c r="DH44" s="101">
        <v>0</v>
      </c>
      <c r="DI44" s="101">
        <v>0</v>
      </c>
      <c r="DJ44" s="108"/>
      <c r="DK44" s="101">
        <v>0</v>
      </c>
      <c r="DL44" s="101">
        <v>0</v>
      </c>
      <c r="DM44" s="101">
        <v>0</v>
      </c>
      <c r="DN44" s="101">
        <v>0</v>
      </c>
      <c r="DO44" s="101">
        <v>0</v>
      </c>
      <c r="DP44" s="101">
        <v>0</v>
      </c>
      <c r="DQ44" s="101">
        <v>0</v>
      </c>
      <c r="DR44" s="101">
        <v>0</v>
      </c>
      <c r="DS44" s="101">
        <v>0</v>
      </c>
      <c r="DT44" s="101">
        <v>0</v>
      </c>
      <c r="DU44" s="108"/>
      <c r="DV44" s="101">
        <v>0</v>
      </c>
      <c r="DW44" s="101">
        <v>0</v>
      </c>
      <c r="DX44" s="101">
        <v>0</v>
      </c>
      <c r="DY44" s="101">
        <v>0</v>
      </c>
      <c r="DZ44" s="101">
        <v>11156.916357142856</v>
      </c>
      <c r="EA44" s="101">
        <v>11250.208357142857</v>
      </c>
      <c r="EB44" s="101">
        <v>11343.535357142857</v>
      </c>
      <c r="EC44" s="101">
        <v>11436.932357142858</v>
      </c>
      <c r="ED44" s="101">
        <v>11530.373357142857</v>
      </c>
      <c r="EE44" s="101">
        <v>11530.373357142857</v>
      </c>
    </row>
    <row r="45" spans="4:135" x14ac:dyDescent="0.25">
      <c r="D45" s="10"/>
      <c r="E45" s="10"/>
      <c r="F45" s="10"/>
      <c r="G45" s="10"/>
      <c r="I45" s="10"/>
      <c r="J45" s="10"/>
      <c r="K45" s="10"/>
      <c r="L45" s="10"/>
      <c r="M45" s="10"/>
      <c r="N45" s="10"/>
      <c r="O45" s="10"/>
      <c r="P45" s="10"/>
      <c r="R45" s="10"/>
      <c r="S45" s="10"/>
      <c r="T45" s="10"/>
      <c r="V45" s="10"/>
      <c r="W45" s="10"/>
      <c r="X45" s="10"/>
      <c r="Y45" s="10"/>
      <c r="AA45" s="10"/>
      <c r="AB45" s="10"/>
      <c r="AD45" s="10"/>
      <c r="AF45" s="40"/>
      <c r="AG45" s="40"/>
      <c r="AH45" s="10"/>
      <c r="AI45" s="15"/>
      <c r="AJ45" s="40"/>
      <c r="AK45" s="40"/>
      <c r="AL45" s="10"/>
      <c r="AM45" s="10"/>
      <c r="AO45" s="10"/>
      <c r="AP45" s="10"/>
      <c r="AQ45" s="10"/>
      <c r="AR45" s="10"/>
      <c r="AS45" s="10"/>
      <c r="AT45" s="10"/>
      <c r="AU45" s="10"/>
      <c r="AV45" s="10"/>
      <c r="AW45" s="10"/>
      <c r="AX45" s="10"/>
      <c r="AY45" s="10"/>
      <c r="AZ45" s="10"/>
      <c r="BB45" s="10"/>
      <c r="BC45" s="10"/>
      <c r="BD45" s="10"/>
      <c r="BE45" s="10"/>
      <c r="BF45" s="10"/>
      <c r="BG45" s="10"/>
      <c r="BH45" s="10"/>
      <c r="BI45" s="10"/>
      <c r="BJ45" s="10"/>
      <c r="BK45" s="10"/>
      <c r="BL45" s="10"/>
      <c r="BM45" s="10"/>
      <c r="BO45" s="10"/>
      <c r="BP45" s="10"/>
      <c r="BQ45" s="10"/>
      <c r="BR45" s="10"/>
      <c r="BS45" s="10"/>
      <c r="BT45" s="10"/>
      <c r="BU45" s="10"/>
      <c r="BV45" s="10"/>
      <c r="BW45" s="10"/>
      <c r="BX45" s="10"/>
      <c r="BY45" s="10"/>
      <c r="BZ45" s="10"/>
      <c r="CB45" s="10"/>
      <c r="CC45" s="10"/>
      <c r="CD45" s="10"/>
      <c r="CE45" s="10"/>
      <c r="CF45" s="10"/>
      <c r="CG45" s="10"/>
      <c r="CH45" s="10"/>
      <c r="CI45" s="10"/>
      <c r="CJ45" s="10"/>
      <c r="CK45" s="10"/>
      <c r="CL45" s="10"/>
      <c r="CM45" s="10"/>
      <c r="CO45" s="10"/>
      <c r="CP45" s="10"/>
      <c r="CQ45" s="10"/>
      <c r="CR45" s="10"/>
      <c r="CS45" s="10"/>
      <c r="CT45" s="10"/>
      <c r="CU45" s="10"/>
      <c r="CV45" s="10"/>
      <c r="CW45" s="10"/>
      <c r="CX45" s="10"/>
      <c r="CZ45" s="10"/>
      <c r="DA45" s="10"/>
      <c r="DB45" s="10"/>
      <c r="DC45" s="10"/>
      <c r="DD45" s="10"/>
      <c r="DE45" s="10"/>
      <c r="DF45" s="10"/>
      <c r="DG45" s="10"/>
      <c r="DH45" s="10"/>
      <c r="DI45" s="10"/>
      <c r="DK45" s="10"/>
      <c r="DL45" s="10"/>
      <c r="DM45" s="10"/>
      <c r="DN45" s="10"/>
      <c r="DO45" s="10"/>
      <c r="DP45" s="10"/>
      <c r="DQ45" s="10"/>
      <c r="DR45" s="10"/>
      <c r="DS45" s="10"/>
      <c r="DT45" s="10"/>
      <c r="DV45" s="10"/>
      <c r="DW45" s="10"/>
      <c r="DX45" s="10"/>
      <c r="DY45" s="10"/>
      <c r="DZ45" s="10"/>
      <c r="EA45" s="10"/>
      <c r="EB45" s="10"/>
      <c r="EC45" s="10"/>
      <c r="ED45" s="10"/>
      <c r="EE45" s="10"/>
    </row>
    <row r="46" spans="4:135" x14ac:dyDescent="0.25">
      <c r="D46" s="10"/>
      <c r="E46" s="10"/>
      <c r="F46" s="10"/>
      <c r="G46" s="10"/>
      <c r="I46" s="10"/>
      <c r="J46" s="10"/>
      <c r="K46" s="10"/>
      <c r="L46" s="10"/>
      <c r="M46" s="10"/>
      <c r="N46" s="10"/>
      <c r="O46" s="10"/>
      <c r="P46" s="10"/>
      <c r="R46" s="10"/>
      <c r="S46" s="10"/>
      <c r="T46" s="10"/>
      <c r="V46" s="10"/>
      <c r="W46" s="10"/>
      <c r="X46" s="10"/>
      <c r="Y46" s="10"/>
      <c r="AA46" s="10"/>
      <c r="AB46" s="10"/>
      <c r="AD46" s="10"/>
      <c r="AF46" s="40"/>
      <c r="AG46" s="40"/>
      <c r="AH46" s="10"/>
      <c r="AI46" s="15"/>
      <c r="AJ46" s="40"/>
      <c r="AK46" s="40"/>
      <c r="AL46" s="10"/>
      <c r="AM46" s="10"/>
      <c r="AO46" s="10"/>
      <c r="AP46" s="10"/>
      <c r="AQ46" s="10"/>
      <c r="AR46" s="10"/>
      <c r="AS46" s="10"/>
      <c r="AT46" s="10"/>
      <c r="AU46" s="10"/>
      <c r="AV46" s="10"/>
      <c r="AW46" s="10"/>
      <c r="AX46" s="10"/>
      <c r="AY46" s="10"/>
      <c r="AZ46" s="10"/>
      <c r="BB46" s="10"/>
      <c r="BC46" s="10"/>
      <c r="BD46" s="10"/>
      <c r="BE46" s="10"/>
      <c r="BF46" s="10"/>
      <c r="BG46" s="10"/>
      <c r="BH46" s="10"/>
      <c r="BI46" s="10"/>
      <c r="BJ46" s="10"/>
      <c r="BK46" s="10"/>
      <c r="BL46" s="10"/>
      <c r="BM46" s="10"/>
      <c r="BO46" s="10"/>
      <c r="BP46" s="10"/>
      <c r="BQ46" s="10"/>
      <c r="BR46" s="10"/>
      <c r="BS46" s="10"/>
      <c r="BT46" s="10"/>
      <c r="BU46" s="10"/>
      <c r="BV46" s="10"/>
      <c r="BW46" s="10"/>
      <c r="BX46" s="10"/>
      <c r="BY46" s="10"/>
      <c r="BZ46" s="10"/>
      <c r="CB46" s="10"/>
      <c r="CC46" s="10"/>
      <c r="CD46" s="10"/>
      <c r="CE46" s="10"/>
      <c r="CF46" s="10"/>
      <c r="CG46" s="10"/>
      <c r="CH46" s="10"/>
      <c r="CI46" s="10"/>
      <c r="CJ46" s="10"/>
      <c r="CK46" s="10"/>
      <c r="CL46" s="10"/>
      <c r="CM46" s="10"/>
      <c r="CO46" s="10"/>
      <c r="CP46" s="10"/>
      <c r="CQ46" s="10"/>
      <c r="CR46" s="10"/>
      <c r="CS46" s="10"/>
      <c r="CT46" s="10"/>
      <c r="CU46" s="10"/>
      <c r="CV46" s="10"/>
      <c r="CW46" s="10"/>
      <c r="CX46" s="10"/>
      <c r="CZ46" s="10"/>
      <c r="DA46" s="10"/>
      <c r="DB46" s="10"/>
      <c r="DC46" s="10"/>
      <c r="DD46" s="10"/>
      <c r="DE46" s="10"/>
      <c r="DF46" s="10"/>
      <c r="DG46" s="10"/>
      <c r="DH46" s="10"/>
      <c r="DI46" s="10"/>
      <c r="DK46" s="85"/>
      <c r="DL46" s="85"/>
      <c r="DM46" s="85"/>
      <c r="DN46" s="85"/>
      <c r="DO46" s="85"/>
      <c r="DP46" s="85"/>
      <c r="DQ46" s="85"/>
      <c r="DR46" s="85"/>
      <c r="DS46" s="85"/>
      <c r="DT46" s="85"/>
      <c r="DV46" s="10"/>
      <c r="DW46" s="10"/>
      <c r="DX46" s="10"/>
      <c r="DY46" s="10"/>
      <c r="DZ46" s="10"/>
      <c r="EA46" s="10"/>
      <c r="EB46" s="10"/>
      <c r="EC46" s="10"/>
      <c r="ED46" s="10"/>
      <c r="EE46" s="10"/>
    </row>
    <row r="47" spans="4:135" x14ac:dyDescent="0.25">
      <c r="D47" s="10"/>
      <c r="E47" s="10"/>
      <c r="F47" s="10"/>
      <c r="G47" s="10"/>
      <c r="I47" s="10"/>
      <c r="J47" s="10"/>
      <c r="K47" s="10"/>
      <c r="L47" s="10"/>
      <c r="M47" s="10"/>
      <c r="N47" s="10"/>
      <c r="O47" s="10"/>
      <c r="P47" s="10"/>
      <c r="R47" s="10"/>
      <c r="S47" s="10"/>
      <c r="T47" s="10"/>
      <c r="V47" s="10"/>
      <c r="W47" s="10"/>
      <c r="X47" s="10"/>
      <c r="Y47" s="10"/>
      <c r="AA47" s="10"/>
      <c r="AB47" s="10"/>
      <c r="AD47" s="10"/>
      <c r="AF47" s="40"/>
      <c r="AG47" s="40"/>
      <c r="AH47" s="10"/>
      <c r="AI47" s="15"/>
      <c r="AJ47" s="40"/>
      <c r="AK47" s="40"/>
      <c r="AL47" s="10"/>
      <c r="AM47" s="10"/>
      <c r="AO47" s="10"/>
      <c r="AP47" s="10"/>
      <c r="AQ47" s="10"/>
      <c r="AR47" s="10"/>
      <c r="AS47" s="10"/>
      <c r="AT47" s="10"/>
      <c r="AU47" s="10"/>
      <c r="AV47" s="10"/>
      <c r="AW47" s="10"/>
      <c r="AX47" s="10"/>
      <c r="AY47" s="10"/>
      <c r="AZ47" s="10"/>
      <c r="BB47" s="10"/>
      <c r="BC47" s="10"/>
      <c r="BD47" s="10"/>
      <c r="BE47" s="10"/>
      <c r="BF47" s="10"/>
      <c r="BG47" s="10"/>
      <c r="BH47" s="10"/>
      <c r="BI47" s="10"/>
      <c r="BJ47" s="10"/>
      <c r="BK47" s="10"/>
      <c r="BL47" s="10"/>
      <c r="BM47" s="10"/>
      <c r="BO47" s="10"/>
      <c r="BP47" s="10"/>
      <c r="BQ47" s="10"/>
      <c r="BR47" s="10"/>
      <c r="BS47" s="10"/>
      <c r="BT47" s="10"/>
      <c r="BU47" s="10"/>
      <c r="BV47" s="10"/>
      <c r="BW47" s="10"/>
      <c r="BX47" s="10"/>
      <c r="BY47" s="10"/>
      <c r="BZ47" s="10"/>
      <c r="CB47" s="10"/>
      <c r="CC47" s="10"/>
      <c r="CD47" s="10"/>
      <c r="CE47" s="10"/>
      <c r="CF47" s="10"/>
      <c r="CG47" s="10"/>
      <c r="CH47" s="10"/>
      <c r="CI47" s="10"/>
      <c r="CJ47" s="10"/>
      <c r="CK47" s="10"/>
      <c r="CL47" s="10"/>
      <c r="CM47" s="10"/>
      <c r="CO47" s="10"/>
      <c r="CP47" s="10"/>
      <c r="CQ47" s="10"/>
      <c r="CR47" s="10"/>
      <c r="CS47" s="10"/>
      <c r="CT47" s="10"/>
      <c r="CU47" s="10"/>
      <c r="CV47" s="10"/>
      <c r="CW47" s="10"/>
      <c r="CX47" s="10"/>
      <c r="CZ47" s="10"/>
      <c r="DA47" s="10"/>
      <c r="DB47" s="10"/>
      <c r="DC47" s="10"/>
      <c r="DD47" s="10"/>
      <c r="DE47" s="10"/>
      <c r="DF47" s="10"/>
      <c r="DG47" s="10"/>
      <c r="DH47" s="10"/>
      <c r="DI47" s="10"/>
      <c r="DK47" s="10"/>
      <c r="DL47" s="10"/>
      <c r="DM47" s="10"/>
      <c r="DN47" s="10"/>
      <c r="DO47" s="10"/>
      <c r="DP47" s="10"/>
      <c r="DQ47" s="10"/>
      <c r="DR47" s="10"/>
      <c r="DS47" s="10"/>
      <c r="DT47" s="10"/>
      <c r="DV47" s="10"/>
      <c r="DW47" s="10"/>
      <c r="DX47" s="10"/>
      <c r="DY47" s="10"/>
      <c r="DZ47" s="10"/>
      <c r="EA47" s="10"/>
      <c r="EB47" s="10"/>
      <c r="EC47" s="10"/>
      <c r="ED47" s="10"/>
      <c r="EE47" s="10"/>
    </row>
    <row r="48" spans="4:135" x14ac:dyDescent="0.25">
      <c r="D48" s="10"/>
      <c r="E48" s="10"/>
      <c r="F48" s="10"/>
      <c r="G48" s="10"/>
      <c r="I48" s="10"/>
      <c r="J48" s="10"/>
      <c r="K48" s="10"/>
      <c r="L48" s="10"/>
      <c r="M48" s="10"/>
      <c r="N48" s="10"/>
      <c r="O48" s="10"/>
      <c r="P48" s="10"/>
      <c r="R48" s="10"/>
      <c r="S48" s="10"/>
      <c r="T48" s="10"/>
      <c r="V48" s="10"/>
      <c r="W48" s="10"/>
      <c r="X48" s="10"/>
      <c r="Y48" s="10"/>
      <c r="AA48" s="10"/>
      <c r="AB48" s="10"/>
      <c r="AD48" s="10"/>
      <c r="AF48" s="40"/>
      <c r="AG48" s="40"/>
      <c r="AH48" s="10"/>
      <c r="AI48" s="15"/>
      <c r="AJ48" s="40"/>
      <c r="AK48" s="40"/>
      <c r="AL48" s="10"/>
      <c r="AM48" s="10"/>
      <c r="AO48" s="10"/>
      <c r="AP48" s="10"/>
      <c r="AQ48" s="10"/>
      <c r="AR48" s="10"/>
      <c r="AS48" s="10"/>
      <c r="AT48" s="10"/>
      <c r="AU48" s="10"/>
      <c r="AV48" s="10"/>
      <c r="AW48" s="10"/>
      <c r="AX48" s="10"/>
      <c r="AY48" s="10"/>
      <c r="AZ48" s="10"/>
      <c r="BB48" s="10"/>
      <c r="BC48" s="10"/>
      <c r="BD48" s="10"/>
      <c r="BE48" s="10"/>
      <c r="BF48" s="10"/>
      <c r="BG48" s="10"/>
      <c r="BH48" s="10"/>
      <c r="BI48" s="10"/>
      <c r="BJ48" s="10"/>
      <c r="BK48" s="10"/>
      <c r="BL48" s="10"/>
      <c r="BM48" s="10"/>
      <c r="BO48" s="10"/>
      <c r="BP48" s="10"/>
      <c r="BQ48" s="10"/>
      <c r="BR48" s="10"/>
      <c r="BS48" s="10"/>
      <c r="BT48" s="10"/>
      <c r="BU48" s="10"/>
      <c r="BV48" s="10"/>
      <c r="BW48" s="10"/>
      <c r="BX48" s="10"/>
      <c r="BY48" s="10"/>
      <c r="BZ48" s="10"/>
      <c r="CB48" s="10"/>
      <c r="CC48" s="10"/>
      <c r="CD48" s="10"/>
      <c r="CE48" s="10"/>
      <c r="CF48" s="10"/>
      <c r="CG48" s="10"/>
      <c r="CH48" s="10"/>
      <c r="CI48" s="10"/>
      <c r="CJ48" s="10"/>
      <c r="CK48" s="10"/>
      <c r="CL48" s="10"/>
      <c r="CM48" s="10"/>
      <c r="CO48" s="10"/>
      <c r="CP48" s="10"/>
      <c r="CQ48" s="10"/>
      <c r="CR48" s="10"/>
      <c r="CS48" s="10"/>
      <c r="CT48" s="10"/>
      <c r="CU48" s="10"/>
      <c r="CV48" s="10"/>
      <c r="CW48" s="10"/>
      <c r="CX48" s="10"/>
      <c r="CZ48" s="10"/>
      <c r="DA48" s="10"/>
      <c r="DB48" s="10"/>
      <c r="DC48" s="10"/>
      <c r="DD48" s="10"/>
      <c r="DE48" s="10"/>
      <c r="DF48" s="10"/>
      <c r="DG48" s="10"/>
      <c r="DH48" s="10"/>
      <c r="DI48" s="10"/>
      <c r="DK48" s="10"/>
      <c r="DL48" s="10"/>
      <c r="DM48" s="10"/>
      <c r="DN48" s="10"/>
      <c r="DO48" s="10"/>
      <c r="DP48" s="10"/>
      <c r="DQ48" s="10"/>
      <c r="DR48" s="10"/>
      <c r="DS48" s="10"/>
      <c r="DT48" s="10"/>
      <c r="DV48" s="10"/>
      <c r="DW48" s="10"/>
      <c r="DX48" s="10"/>
      <c r="DY48" s="10"/>
      <c r="DZ48" s="10"/>
      <c r="EA48" s="10"/>
      <c r="EB48" s="10"/>
      <c r="EC48" s="10"/>
      <c r="ED48" s="10"/>
      <c r="EE48" s="10"/>
    </row>
    <row r="49" spans="4:135" x14ac:dyDescent="0.25">
      <c r="D49" s="10"/>
      <c r="E49" s="10"/>
      <c r="F49" s="10"/>
      <c r="G49" s="10"/>
      <c r="I49" s="10"/>
      <c r="J49" s="10"/>
      <c r="K49" s="10"/>
      <c r="L49" s="10"/>
      <c r="M49" s="10"/>
      <c r="N49" s="10"/>
      <c r="O49" s="10"/>
      <c r="P49" s="10"/>
      <c r="R49" s="10"/>
      <c r="S49" s="10"/>
      <c r="T49" s="10"/>
      <c r="V49" s="10"/>
      <c r="W49" s="10"/>
      <c r="X49" s="10"/>
      <c r="Y49" s="10"/>
      <c r="AA49" s="10"/>
      <c r="AB49" s="10"/>
      <c r="AD49" s="10"/>
      <c r="AF49" s="40"/>
      <c r="AG49" s="40"/>
      <c r="AH49" s="10"/>
      <c r="AI49" s="15"/>
      <c r="AJ49" s="40"/>
      <c r="AK49" s="40"/>
      <c r="AL49" s="10"/>
      <c r="AM49" s="10"/>
      <c r="AO49" s="10"/>
      <c r="AP49" s="10"/>
      <c r="AQ49" s="10"/>
      <c r="AR49" s="10"/>
      <c r="AS49" s="10"/>
      <c r="AT49" s="10"/>
      <c r="AU49" s="10"/>
      <c r="AV49" s="10"/>
      <c r="AW49" s="10"/>
      <c r="AX49" s="10"/>
      <c r="AY49" s="10"/>
      <c r="AZ49" s="10"/>
      <c r="BB49" s="10"/>
      <c r="BC49" s="10"/>
      <c r="BD49" s="10"/>
      <c r="BE49" s="10"/>
      <c r="BF49" s="10"/>
      <c r="BG49" s="10"/>
      <c r="BH49" s="10"/>
      <c r="BI49" s="10"/>
      <c r="BJ49" s="10"/>
      <c r="BK49" s="10"/>
      <c r="BL49" s="10"/>
      <c r="BM49" s="10"/>
      <c r="BO49" s="10"/>
      <c r="BP49" s="10"/>
      <c r="BQ49" s="10"/>
      <c r="BR49" s="10"/>
      <c r="BS49" s="10"/>
      <c r="BT49" s="10"/>
      <c r="BU49" s="10"/>
      <c r="BV49" s="10"/>
      <c r="BW49" s="10"/>
      <c r="BX49" s="10"/>
      <c r="BY49" s="10"/>
      <c r="BZ49" s="10"/>
      <c r="CB49" s="10"/>
      <c r="CC49" s="10"/>
      <c r="CD49" s="10"/>
      <c r="CE49" s="10"/>
      <c r="CF49" s="10"/>
      <c r="CG49" s="10"/>
      <c r="CH49" s="10"/>
      <c r="CI49" s="10"/>
      <c r="CJ49" s="10"/>
      <c r="CK49" s="10"/>
      <c r="CL49" s="10"/>
      <c r="CM49" s="10"/>
      <c r="CO49" s="10"/>
      <c r="CP49" s="10"/>
      <c r="CQ49" s="10"/>
      <c r="CR49" s="10"/>
      <c r="CS49" s="10"/>
      <c r="CT49" s="10"/>
      <c r="CU49" s="10"/>
      <c r="CV49" s="10"/>
      <c r="CW49" s="10"/>
      <c r="CX49" s="10"/>
      <c r="CZ49" s="10"/>
      <c r="DA49" s="10"/>
      <c r="DB49" s="10"/>
      <c r="DC49" s="10"/>
      <c r="DD49" s="10"/>
      <c r="DE49" s="10"/>
      <c r="DF49" s="10"/>
      <c r="DG49" s="10"/>
      <c r="DH49" s="10"/>
      <c r="DI49" s="10"/>
      <c r="DK49" s="10"/>
      <c r="DL49" s="10"/>
      <c r="DM49" s="10"/>
      <c r="DN49" s="10"/>
      <c r="DO49" s="10"/>
      <c r="DP49" s="10"/>
      <c r="DQ49" s="10"/>
      <c r="DR49" s="10"/>
      <c r="DS49" s="10"/>
      <c r="DT49" s="10"/>
      <c r="DV49" s="10"/>
      <c r="DW49" s="10"/>
      <c r="DX49" s="10"/>
      <c r="DY49" s="10"/>
      <c r="DZ49" s="10"/>
      <c r="EA49" s="10"/>
      <c r="EB49" s="10"/>
      <c r="EC49" s="10"/>
      <c r="ED49" s="10"/>
      <c r="EE49" s="10"/>
    </row>
    <row r="50" spans="4:135" x14ac:dyDescent="0.25">
      <c r="D50" s="10"/>
      <c r="E50" s="10"/>
      <c r="F50" s="10"/>
      <c r="G50" s="10"/>
      <c r="I50" s="10"/>
      <c r="J50" s="10"/>
      <c r="K50" s="10"/>
      <c r="L50" s="10"/>
      <c r="M50" s="10"/>
      <c r="N50" s="10"/>
      <c r="O50" s="10"/>
      <c r="P50" s="10"/>
      <c r="R50" s="10"/>
      <c r="S50" s="10"/>
      <c r="T50" s="10"/>
      <c r="V50" s="10"/>
      <c r="W50" s="10"/>
      <c r="X50" s="10"/>
      <c r="Y50" s="10"/>
      <c r="AA50" s="10"/>
      <c r="AB50" s="10"/>
      <c r="AD50" s="10"/>
      <c r="AF50" s="40"/>
      <c r="AG50" s="40"/>
      <c r="AH50" s="10"/>
      <c r="AI50" s="15"/>
      <c r="AJ50" s="40"/>
      <c r="AK50" s="40"/>
      <c r="AL50" s="10"/>
      <c r="AM50" s="10"/>
      <c r="AO50" s="10"/>
      <c r="AP50" s="10"/>
      <c r="AQ50" s="10"/>
      <c r="AR50" s="10"/>
      <c r="AS50" s="10"/>
      <c r="AT50" s="10"/>
      <c r="AU50" s="10"/>
      <c r="AV50" s="10"/>
      <c r="AW50" s="10"/>
      <c r="AX50" s="10"/>
      <c r="AY50" s="10"/>
      <c r="AZ50" s="10"/>
      <c r="BB50" s="10"/>
      <c r="BC50" s="10"/>
      <c r="BD50" s="10"/>
      <c r="BE50" s="10"/>
      <c r="BF50" s="10"/>
      <c r="BG50" s="10"/>
      <c r="BH50" s="10"/>
      <c r="BI50" s="10"/>
      <c r="BJ50" s="10"/>
      <c r="BK50" s="10"/>
      <c r="BL50" s="10"/>
      <c r="BM50" s="10"/>
      <c r="BO50" s="10"/>
      <c r="BP50" s="10"/>
      <c r="BQ50" s="10"/>
      <c r="BR50" s="10"/>
      <c r="BS50" s="10"/>
      <c r="BT50" s="10"/>
      <c r="BU50" s="10"/>
      <c r="BV50" s="10"/>
      <c r="BW50" s="10"/>
      <c r="BX50" s="10"/>
      <c r="BY50" s="10"/>
      <c r="BZ50" s="10"/>
      <c r="CB50" s="10"/>
      <c r="CC50" s="10"/>
      <c r="CD50" s="10"/>
      <c r="CE50" s="10"/>
      <c r="CF50" s="10"/>
      <c r="CG50" s="10"/>
      <c r="CH50" s="10"/>
      <c r="CI50" s="10"/>
      <c r="CJ50" s="10"/>
      <c r="CK50" s="10"/>
      <c r="CL50" s="10"/>
      <c r="CM50" s="10"/>
      <c r="CO50" s="10"/>
      <c r="CP50" s="10"/>
      <c r="CQ50" s="10"/>
      <c r="CR50" s="10"/>
      <c r="CS50" s="10"/>
      <c r="CT50" s="10"/>
      <c r="CU50" s="10"/>
      <c r="CV50" s="10"/>
      <c r="CW50" s="10"/>
      <c r="CX50" s="10"/>
      <c r="CZ50" s="10"/>
      <c r="DA50" s="10"/>
      <c r="DB50" s="10"/>
      <c r="DC50" s="10"/>
      <c r="DD50" s="10"/>
      <c r="DE50" s="10"/>
      <c r="DF50" s="10"/>
      <c r="DG50" s="10"/>
      <c r="DH50" s="10"/>
      <c r="DI50" s="10"/>
      <c r="DK50" s="10"/>
      <c r="DL50" s="10"/>
      <c r="DM50" s="10"/>
      <c r="DN50" s="10"/>
      <c r="DO50" s="10"/>
      <c r="DP50" s="10"/>
      <c r="DQ50" s="10"/>
      <c r="DR50" s="10"/>
      <c r="DS50" s="10"/>
      <c r="DT50" s="10"/>
      <c r="DV50" s="10"/>
      <c r="DW50" s="10"/>
      <c r="DX50" s="10"/>
      <c r="DY50" s="10"/>
      <c r="DZ50" s="10"/>
      <c r="EA50" s="10"/>
      <c r="EB50" s="10"/>
      <c r="EC50" s="10"/>
      <c r="ED50" s="10"/>
      <c r="EE50" s="10"/>
    </row>
    <row r="51" spans="4:135" x14ac:dyDescent="0.25">
      <c r="D51" s="10"/>
      <c r="E51" s="10"/>
      <c r="F51" s="10"/>
      <c r="G51" s="10"/>
      <c r="I51" s="10"/>
      <c r="J51" s="10"/>
      <c r="K51" s="10"/>
      <c r="L51" s="10"/>
      <c r="M51" s="10"/>
      <c r="N51" s="10"/>
      <c r="O51" s="10"/>
      <c r="P51" s="10"/>
      <c r="R51" s="10"/>
      <c r="S51" s="10"/>
      <c r="T51" s="10"/>
      <c r="V51" s="10"/>
      <c r="W51" s="10"/>
      <c r="X51" s="10"/>
      <c r="Y51" s="10"/>
      <c r="AA51" s="10"/>
      <c r="AB51" s="10"/>
      <c r="AD51" s="10"/>
      <c r="AF51" s="40"/>
      <c r="AG51" s="40"/>
      <c r="AH51" s="10"/>
      <c r="AI51" s="15"/>
      <c r="AJ51" s="40"/>
      <c r="AK51" s="40"/>
      <c r="AL51" s="10"/>
      <c r="AM51" s="10"/>
      <c r="AO51" s="10"/>
      <c r="AP51" s="10"/>
      <c r="AQ51" s="10"/>
      <c r="AR51" s="10"/>
      <c r="AS51" s="10"/>
      <c r="AT51" s="10"/>
      <c r="AU51" s="10"/>
      <c r="AV51" s="10"/>
      <c r="AW51" s="10"/>
      <c r="AX51" s="10"/>
      <c r="AY51" s="10"/>
      <c r="AZ51" s="10"/>
      <c r="BB51" s="10"/>
      <c r="BC51" s="10"/>
      <c r="BD51" s="10"/>
      <c r="BE51" s="10"/>
      <c r="BF51" s="10"/>
      <c r="BG51" s="10"/>
      <c r="BH51" s="10"/>
      <c r="BI51" s="10"/>
      <c r="BJ51" s="10"/>
      <c r="BK51" s="10"/>
      <c r="BL51" s="10"/>
      <c r="BM51" s="10"/>
      <c r="BO51" s="10"/>
      <c r="BP51" s="10"/>
      <c r="BQ51" s="10"/>
      <c r="BR51" s="10"/>
      <c r="BS51" s="10"/>
      <c r="BT51" s="10"/>
      <c r="BU51" s="10"/>
      <c r="BV51" s="10"/>
      <c r="BW51" s="10"/>
      <c r="BX51" s="10"/>
      <c r="BY51" s="10"/>
      <c r="BZ51" s="10"/>
      <c r="CB51" s="10"/>
      <c r="CC51" s="10"/>
      <c r="CD51" s="10"/>
      <c r="CE51" s="10"/>
      <c r="CF51" s="10"/>
      <c r="CG51" s="10"/>
      <c r="CH51" s="10"/>
      <c r="CI51" s="10"/>
      <c r="CJ51" s="10"/>
      <c r="CK51" s="10"/>
      <c r="CL51" s="10"/>
      <c r="CM51" s="10"/>
      <c r="CO51" s="10"/>
      <c r="CP51" s="10"/>
      <c r="CQ51" s="10"/>
      <c r="CR51" s="10"/>
      <c r="CS51" s="10"/>
      <c r="CT51" s="10"/>
      <c r="CU51" s="10"/>
      <c r="CV51" s="10"/>
      <c r="CW51" s="10"/>
      <c r="CX51" s="10"/>
      <c r="CZ51" s="10"/>
      <c r="DA51" s="10"/>
      <c r="DB51" s="10"/>
      <c r="DC51" s="10"/>
      <c r="DD51" s="10"/>
      <c r="DE51" s="10"/>
      <c r="DF51" s="10"/>
      <c r="DG51" s="10"/>
      <c r="DH51" s="10"/>
      <c r="DI51" s="10"/>
      <c r="DK51" s="10"/>
      <c r="DL51" s="10"/>
      <c r="DM51" s="10"/>
      <c r="DN51" s="10"/>
      <c r="DO51" s="10"/>
      <c r="DP51" s="10"/>
      <c r="DQ51" s="10"/>
      <c r="DR51" s="10"/>
      <c r="DS51" s="10"/>
      <c r="DT51" s="10"/>
      <c r="DV51" s="10"/>
      <c r="DW51" s="10"/>
      <c r="DX51" s="10"/>
      <c r="DY51" s="10"/>
      <c r="DZ51" s="10"/>
      <c r="EA51" s="10"/>
      <c r="EB51" s="10"/>
      <c r="EC51" s="10"/>
      <c r="ED51" s="10"/>
      <c r="EE51" s="10"/>
    </row>
    <row r="52" spans="4:135" x14ac:dyDescent="0.25">
      <c r="D52" s="10"/>
      <c r="E52" s="10"/>
      <c r="F52" s="10"/>
      <c r="G52" s="10"/>
      <c r="I52" s="10"/>
      <c r="J52" s="10"/>
      <c r="K52" s="10"/>
      <c r="L52" s="10"/>
      <c r="M52" s="10"/>
      <c r="N52" s="10"/>
      <c r="O52" s="10"/>
      <c r="P52" s="10"/>
      <c r="R52" s="10"/>
      <c r="S52" s="10"/>
      <c r="T52" s="10"/>
      <c r="V52" s="10"/>
      <c r="W52" s="10"/>
      <c r="X52" s="10"/>
      <c r="Y52" s="10"/>
      <c r="AA52" s="10"/>
      <c r="AB52" s="10"/>
      <c r="AD52" s="10"/>
      <c r="AF52" s="40"/>
      <c r="AG52" s="40"/>
      <c r="AH52" s="10"/>
      <c r="AI52" s="15"/>
      <c r="AJ52" s="40"/>
      <c r="AK52" s="40"/>
      <c r="AL52" s="10"/>
      <c r="AM52" s="10"/>
      <c r="AO52" s="10"/>
      <c r="AP52" s="10"/>
      <c r="AQ52" s="10"/>
      <c r="AR52" s="10"/>
      <c r="AS52" s="10"/>
      <c r="AT52" s="10"/>
      <c r="AU52" s="10"/>
      <c r="AV52" s="10"/>
      <c r="AW52" s="10"/>
      <c r="AX52" s="10"/>
      <c r="AY52" s="10"/>
      <c r="AZ52" s="10"/>
      <c r="BB52" s="10"/>
      <c r="BC52" s="10"/>
      <c r="BD52" s="10"/>
      <c r="BE52" s="10"/>
      <c r="BF52" s="10"/>
      <c r="BG52" s="10"/>
      <c r="BH52" s="10"/>
      <c r="BI52" s="10"/>
      <c r="BJ52" s="10"/>
      <c r="BK52" s="10"/>
      <c r="BL52" s="10"/>
      <c r="BM52" s="10"/>
      <c r="BO52" s="10"/>
      <c r="BP52" s="10"/>
      <c r="BQ52" s="10"/>
      <c r="BR52" s="10"/>
      <c r="BS52" s="10"/>
      <c r="BT52" s="10"/>
      <c r="BU52" s="10"/>
      <c r="BV52" s="10"/>
      <c r="BW52" s="10"/>
      <c r="BX52" s="10"/>
      <c r="BY52" s="10"/>
      <c r="BZ52" s="10"/>
      <c r="CB52" s="10"/>
      <c r="CC52" s="10"/>
      <c r="CD52" s="10"/>
      <c r="CE52" s="10"/>
      <c r="CF52" s="10"/>
      <c r="CG52" s="10"/>
      <c r="CH52" s="10"/>
      <c r="CI52" s="10"/>
      <c r="CJ52" s="10"/>
      <c r="CK52" s="10"/>
      <c r="CL52" s="10"/>
      <c r="CM52" s="10"/>
      <c r="CO52" s="10"/>
      <c r="CP52" s="10"/>
      <c r="CQ52" s="10"/>
      <c r="CR52" s="10"/>
      <c r="CS52" s="10"/>
      <c r="CT52" s="10"/>
      <c r="CU52" s="10"/>
      <c r="CV52" s="10"/>
      <c r="CW52" s="10"/>
      <c r="CX52" s="10"/>
      <c r="CZ52" s="10"/>
      <c r="DA52" s="10"/>
      <c r="DB52" s="10"/>
      <c r="DC52" s="10"/>
      <c r="DD52" s="10"/>
      <c r="DE52" s="10"/>
      <c r="DF52" s="10"/>
      <c r="DG52" s="10"/>
      <c r="DH52" s="10"/>
      <c r="DI52" s="10"/>
      <c r="DK52" s="10"/>
      <c r="DL52" s="10"/>
      <c r="DM52" s="10"/>
      <c r="DN52" s="10"/>
      <c r="DO52" s="10"/>
      <c r="DP52" s="10"/>
      <c r="DQ52" s="10"/>
      <c r="DR52" s="10"/>
      <c r="DS52" s="10"/>
      <c r="DT52" s="10"/>
      <c r="DV52" s="10"/>
      <c r="DW52" s="10"/>
      <c r="DX52" s="10"/>
      <c r="DY52" s="10"/>
      <c r="DZ52" s="10"/>
      <c r="EA52" s="10"/>
      <c r="EB52" s="10"/>
      <c r="EC52" s="10"/>
      <c r="ED52" s="10"/>
      <c r="EE52" s="10"/>
    </row>
    <row r="53" spans="4:135" x14ac:dyDescent="0.25">
      <c r="D53" s="10"/>
      <c r="E53" s="10"/>
      <c r="F53" s="10"/>
      <c r="G53" s="10"/>
      <c r="I53" s="10"/>
      <c r="J53" s="10"/>
      <c r="K53" s="10"/>
      <c r="L53" s="10"/>
      <c r="M53" s="10"/>
      <c r="N53" s="10"/>
      <c r="O53" s="10"/>
      <c r="P53" s="10"/>
      <c r="R53" s="10"/>
      <c r="S53" s="10"/>
      <c r="T53" s="10"/>
      <c r="V53" s="10"/>
      <c r="W53" s="10"/>
      <c r="X53" s="10"/>
      <c r="Y53" s="10"/>
      <c r="AA53" s="10"/>
      <c r="AB53" s="10"/>
      <c r="AD53" s="10"/>
      <c r="AF53" s="40"/>
      <c r="AG53" s="40"/>
      <c r="AH53" s="10"/>
      <c r="AI53" s="15"/>
      <c r="AJ53" s="40"/>
      <c r="AK53" s="40"/>
      <c r="AL53" s="10"/>
      <c r="AM53" s="10"/>
      <c r="AO53" s="10"/>
      <c r="AP53" s="10"/>
      <c r="AQ53" s="10"/>
      <c r="AR53" s="10"/>
      <c r="AS53" s="10"/>
      <c r="AT53" s="10"/>
      <c r="AU53" s="10"/>
      <c r="AV53" s="10"/>
      <c r="AW53" s="10"/>
      <c r="AX53" s="10"/>
      <c r="AY53" s="10"/>
      <c r="AZ53" s="10"/>
      <c r="BB53" s="10"/>
      <c r="BC53" s="10"/>
      <c r="BD53" s="10"/>
      <c r="BE53" s="10"/>
      <c r="BF53" s="10"/>
      <c r="BG53" s="10"/>
      <c r="BH53" s="10"/>
      <c r="BI53" s="10"/>
      <c r="BJ53" s="10"/>
      <c r="BK53" s="10"/>
      <c r="BL53" s="10"/>
      <c r="BM53" s="10"/>
      <c r="BO53" s="10"/>
      <c r="BP53" s="10"/>
      <c r="BQ53" s="10"/>
      <c r="BR53" s="10"/>
      <c r="BS53" s="10"/>
      <c r="BT53" s="10"/>
      <c r="BU53" s="10"/>
      <c r="BV53" s="10"/>
      <c r="BW53" s="10"/>
      <c r="BX53" s="10"/>
      <c r="BY53" s="10"/>
      <c r="BZ53" s="10"/>
      <c r="CB53" s="10"/>
      <c r="CC53" s="10"/>
      <c r="CD53" s="10"/>
      <c r="CE53" s="10"/>
      <c r="CF53" s="10"/>
      <c r="CG53" s="10"/>
      <c r="CH53" s="10"/>
      <c r="CI53" s="10"/>
      <c r="CJ53" s="10"/>
      <c r="CK53" s="10"/>
      <c r="CL53" s="10"/>
      <c r="CM53" s="10"/>
      <c r="CO53" s="10"/>
      <c r="CP53" s="10"/>
      <c r="CQ53" s="10"/>
      <c r="CR53" s="10"/>
      <c r="CS53" s="10"/>
      <c r="CT53" s="10"/>
      <c r="CU53" s="10"/>
      <c r="CV53" s="10"/>
      <c r="CW53" s="10"/>
      <c r="CX53" s="10"/>
      <c r="CZ53" s="10"/>
      <c r="DA53" s="10"/>
      <c r="DB53" s="10"/>
      <c r="DC53" s="10"/>
      <c r="DD53" s="10"/>
      <c r="DE53" s="10"/>
      <c r="DF53" s="10"/>
      <c r="DG53" s="10"/>
      <c r="DH53" s="10"/>
      <c r="DI53" s="10"/>
      <c r="DK53" s="10"/>
      <c r="DL53" s="10"/>
      <c r="DM53" s="10"/>
      <c r="DN53" s="10"/>
      <c r="DO53" s="10"/>
      <c r="DP53" s="10"/>
      <c r="DQ53" s="10"/>
      <c r="DR53" s="10"/>
      <c r="DS53" s="10"/>
      <c r="DT53" s="10"/>
      <c r="DV53" s="10"/>
      <c r="DW53" s="10"/>
      <c r="DX53" s="10"/>
      <c r="DY53" s="10"/>
      <c r="DZ53" s="10"/>
      <c r="EA53" s="10"/>
      <c r="EB53" s="10"/>
      <c r="EC53" s="10"/>
      <c r="ED53" s="10"/>
      <c r="EE53" s="10"/>
    </row>
    <row r="54" spans="4:135" x14ac:dyDescent="0.25">
      <c r="D54" s="10"/>
      <c r="E54" s="10"/>
      <c r="F54" s="10"/>
      <c r="G54" s="10"/>
      <c r="I54" s="10"/>
      <c r="J54" s="10"/>
      <c r="K54" s="10"/>
      <c r="L54" s="10"/>
      <c r="M54" s="10"/>
      <c r="N54" s="10"/>
      <c r="O54" s="10"/>
      <c r="P54" s="10"/>
      <c r="R54" s="10"/>
      <c r="S54" s="10"/>
      <c r="T54" s="10"/>
      <c r="V54" s="10"/>
      <c r="W54" s="10"/>
      <c r="X54" s="10"/>
      <c r="Y54" s="10"/>
      <c r="AA54" s="10"/>
      <c r="AB54" s="10"/>
      <c r="AD54" s="10"/>
      <c r="AF54" s="40"/>
      <c r="AG54" s="40"/>
      <c r="AH54" s="10"/>
      <c r="AI54" s="15"/>
      <c r="AJ54" s="40"/>
      <c r="AK54" s="40"/>
      <c r="AL54" s="10"/>
      <c r="AM54" s="10"/>
      <c r="AO54" s="10"/>
      <c r="AP54" s="10"/>
      <c r="AQ54" s="10"/>
      <c r="AR54" s="10"/>
      <c r="AS54" s="10"/>
      <c r="AT54" s="10"/>
      <c r="AU54" s="10"/>
      <c r="AV54" s="10"/>
      <c r="AW54" s="10"/>
      <c r="AX54" s="10"/>
      <c r="AY54" s="10"/>
      <c r="AZ54" s="10"/>
      <c r="BB54" s="10"/>
      <c r="BC54" s="10"/>
      <c r="BD54" s="10"/>
      <c r="BE54" s="10"/>
      <c r="BF54" s="10"/>
      <c r="BG54" s="10"/>
      <c r="BH54" s="10"/>
      <c r="BI54" s="10"/>
      <c r="BJ54" s="10"/>
      <c r="BK54" s="10"/>
      <c r="BL54" s="10"/>
      <c r="BM54" s="10"/>
      <c r="BO54" s="10"/>
      <c r="BP54" s="10"/>
      <c r="BQ54" s="10"/>
      <c r="BR54" s="10"/>
      <c r="BS54" s="10"/>
      <c r="BT54" s="10"/>
      <c r="BU54" s="10"/>
      <c r="BV54" s="10"/>
      <c r="BW54" s="10"/>
      <c r="BX54" s="10"/>
      <c r="BY54" s="10"/>
      <c r="BZ54" s="10"/>
      <c r="CB54" s="10"/>
      <c r="CC54" s="10"/>
      <c r="CD54" s="10"/>
      <c r="CE54" s="10"/>
      <c r="CF54" s="10"/>
      <c r="CG54" s="10"/>
      <c r="CH54" s="10"/>
      <c r="CI54" s="10"/>
      <c r="CJ54" s="10"/>
      <c r="CK54" s="10"/>
      <c r="CL54" s="10"/>
      <c r="CM54" s="10"/>
      <c r="CO54" s="10"/>
      <c r="CP54" s="10"/>
      <c r="CQ54" s="10"/>
      <c r="CR54" s="10"/>
      <c r="CS54" s="10"/>
      <c r="CT54" s="10"/>
      <c r="CU54" s="10"/>
      <c r="CV54" s="10"/>
      <c r="CW54" s="10"/>
      <c r="CX54" s="10"/>
      <c r="CZ54" s="10"/>
      <c r="DA54" s="10"/>
      <c r="DB54" s="10"/>
      <c r="DC54" s="10"/>
      <c r="DD54" s="10"/>
      <c r="DE54" s="10"/>
      <c r="DF54" s="10"/>
      <c r="DG54" s="10"/>
      <c r="DH54" s="10"/>
      <c r="DI54" s="10"/>
      <c r="DK54" s="10"/>
      <c r="DL54" s="10"/>
      <c r="DM54" s="10"/>
      <c r="DN54" s="10"/>
      <c r="DO54" s="10"/>
      <c r="DP54" s="10"/>
      <c r="DQ54" s="10"/>
      <c r="DR54" s="10"/>
      <c r="DS54" s="10"/>
      <c r="DT54" s="10"/>
      <c r="DV54" s="10"/>
      <c r="DW54" s="10"/>
      <c r="DX54" s="10"/>
      <c r="DY54" s="10"/>
      <c r="DZ54" s="10"/>
      <c r="EA54" s="10"/>
      <c r="EB54" s="10"/>
      <c r="EC54" s="10"/>
      <c r="ED54" s="10"/>
      <c r="EE54" s="10"/>
    </row>
    <row r="55" spans="4:135" x14ac:dyDescent="0.25">
      <c r="D55" s="10"/>
      <c r="E55" s="10"/>
      <c r="F55" s="10"/>
      <c r="G55" s="10"/>
      <c r="I55" s="10"/>
      <c r="J55" s="10"/>
      <c r="K55" s="10"/>
      <c r="L55" s="10"/>
      <c r="M55" s="10"/>
      <c r="N55" s="10"/>
      <c r="O55" s="10"/>
      <c r="P55" s="10"/>
      <c r="R55" s="10"/>
      <c r="S55" s="10"/>
      <c r="T55" s="10"/>
      <c r="V55" s="10"/>
      <c r="W55" s="10"/>
      <c r="X55" s="10"/>
      <c r="Y55" s="10"/>
      <c r="AA55" s="10"/>
      <c r="AB55" s="10"/>
      <c r="AD55" s="10"/>
      <c r="AF55" s="40"/>
      <c r="AG55" s="40"/>
      <c r="AH55" s="10"/>
      <c r="AI55" s="15"/>
      <c r="AJ55" s="40"/>
      <c r="AK55" s="40"/>
      <c r="AL55" s="10"/>
      <c r="AM55" s="10"/>
      <c r="AO55" s="10"/>
      <c r="AP55" s="10"/>
      <c r="AQ55" s="10"/>
      <c r="AR55" s="10"/>
      <c r="AS55" s="10"/>
      <c r="AT55" s="10"/>
      <c r="AU55" s="10"/>
      <c r="AV55" s="10"/>
      <c r="AW55" s="10"/>
      <c r="AX55" s="10"/>
      <c r="AY55" s="10"/>
      <c r="AZ55" s="10"/>
      <c r="BB55" s="10"/>
      <c r="BC55" s="10"/>
      <c r="BD55" s="10"/>
      <c r="BE55" s="10"/>
      <c r="BF55" s="10"/>
      <c r="BG55" s="10"/>
      <c r="BH55" s="10"/>
      <c r="BI55" s="10"/>
      <c r="BJ55" s="10"/>
      <c r="BK55" s="10"/>
      <c r="BL55" s="10"/>
      <c r="BM55" s="10"/>
      <c r="BO55" s="10"/>
      <c r="BP55" s="10"/>
      <c r="BQ55" s="10"/>
      <c r="BR55" s="10"/>
      <c r="BS55" s="10"/>
      <c r="BT55" s="10"/>
      <c r="BU55" s="10"/>
      <c r="BV55" s="10"/>
      <c r="BW55" s="10"/>
      <c r="BX55" s="10"/>
      <c r="BY55" s="10"/>
      <c r="BZ55" s="10"/>
      <c r="CB55" s="10"/>
      <c r="CC55" s="10"/>
      <c r="CD55" s="10"/>
      <c r="CE55" s="10"/>
      <c r="CF55" s="10"/>
      <c r="CG55" s="10"/>
      <c r="CH55" s="10"/>
      <c r="CI55" s="10"/>
      <c r="CJ55" s="10"/>
      <c r="CK55" s="10"/>
      <c r="CL55" s="10"/>
      <c r="CM55" s="10"/>
      <c r="CO55" s="10"/>
      <c r="CP55" s="10"/>
      <c r="CQ55" s="10"/>
      <c r="CR55" s="10"/>
      <c r="CS55" s="10"/>
      <c r="CT55" s="10"/>
      <c r="CU55" s="10"/>
      <c r="CV55" s="10"/>
      <c r="CW55" s="10"/>
      <c r="CX55" s="10"/>
      <c r="CZ55" s="10"/>
      <c r="DA55" s="10"/>
      <c r="DB55" s="10"/>
      <c r="DC55" s="10"/>
      <c r="DD55" s="10"/>
      <c r="DE55" s="10"/>
      <c r="DF55" s="10"/>
      <c r="DG55" s="10"/>
      <c r="DH55" s="10"/>
      <c r="DI55" s="10"/>
      <c r="DK55" s="10"/>
      <c r="DL55" s="10"/>
      <c r="DM55" s="10"/>
      <c r="DN55" s="10"/>
      <c r="DO55" s="10"/>
      <c r="DP55" s="10"/>
      <c r="DQ55" s="10"/>
      <c r="DR55" s="10"/>
      <c r="DS55" s="10"/>
      <c r="DT55" s="10"/>
      <c r="DV55" s="10"/>
      <c r="DW55" s="10"/>
      <c r="DX55" s="10"/>
      <c r="DY55" s="10"/>
      <c r="DZ55" s="10"/>
      <c r="EA55" s="10"/>
      <c r="EB55" s="10"/>
      <c r="EC55" s="10"/>
      <c r="ED55" s="10"/>
      <c r="EE55" s="10"/>
    </row>
    <row r="56" spans="4:135" x14ac:dyDescent="0.25">
      <c r="D56" s="10"/>
      <c r="E56" s="10"/>
      <c r="F56" s="10"/>
      <c r="G56" s="10"/>
      <c r="I56" s="10"/>
      <c r="J56" s="10"/>
      <c r="K56" s="10"/>
      <c r="L56" s="10"/>
      <c r="M56" s="10"/>
      <c r="N56" s="10"/>
      <c r="O56" s="10"/>
      <c r="P56" s="10"/>
      <c r="R56" s="10"/>
      <c r="S56" s="10"/>
      <c r="T56" s="10"/>
      <c r="V56" s="10"/>
      <c r="W56" s="10"/>
      <c r="X56" s="10"/>
      <c r="Y56" s="10"/>
      <c r="AA56" s="10"/>
      <c r="AB56" s="10"/>
      <c r="AD56" s="10"/>
      <c r="AF56" s="40"/>
      <c r="AG56" s="40"/>
      <c r="AH56" s="10"/>
      <c r="AI56" s="15"/>
      <c r="AJ56" s="40"/>
      <c r="AK56" s="40"/>
      <c r="AL56" s="10"/>
      <c r="AM56" s="10"/>
      <c r="AO56" s="10"/>
      <c r="AP56" s="10"/>
      <c r="AQ56" s="10"/>
      <c r="AR56" s="10"/>
      <c r="AS56" s="10"/>
      <c r="AT56" s="10"/>
      <c r="AU56" s="10"/>
      <c r="AV56" s="10"/>
      <c r="AW56" s="10"/>
      <c r="AX56" s="10"/>
      <c r="AY56" s="10"/>
      <c r="AZ56" s="10"/>
      <c r="BB56" s="10"/>
      <c r="BC56" s="10"/>
      <c r="BD56" s="10"/>
      <c r="BE56" s="10"/>
      <c r="BF56" s="10"/>
      <c r="BG56" s="10"/>
      <c r="BH56" s="10"/>
      <c r="BI56" s="10"/>
      <c r="BJ56" s="10"/>
      <c r="BK56" s="10"/>
      <c r="BL56" s="10"/>
      <c r="BM56" s="10"/>
      <c r="BO56" s="10"/>
      <c r="BP56" s="10"/>
      <c r="BQ56" s="10"/>
      <c r="BR56" s="10"/>
      <c r="BS56" s="10"/>
      <c r="BT56" s="10"/>
      <c r="BU56" s="10"/>
      <c r="BV56" s="10"/>
      <c r="BW56" s="10"/>
      <c r="BX56" s="10"/>
      <c r="BY56" s="10"/>
      <c r="BZ56" s="10"/>
      <c r="CB56" s="10"/>
      <c r="CC56" s="10"/>
      <c r="CD56" s="10"/>
      <c r="CE56" s="10"/>
      <c r="CF56" s="10"/>
      <c r="CG56" s="10"/>
      <c r="CH56" s="10"/>
      <c r="CI56" s="10"/>
      <c r="CJ56" s="10"/>
      <c r="CK56" s="10"/>
      <c r="CL56" s="10"/>
      <c r="CM56" s="10"/>
      <c r="CO56" s="10"/>
      <c r="CP56" s="10"/>
      <c r="CQ56" s="10"/>
      <c r="CR56" s="10"/>
      <c r="CS56" s="10"/>
      <c r="CT56" s="10"/>
      <c r="CU56" s="10"/>
      <c r="CV56" s="10"/>
      <c r="CW56" s="10"/>
      <c r="CX56" s="10"/>
      <c r="CZ56" s="10"/>
      <c r="DA56" s="10"/>
      <c r="DB56" s="10"/>
      <c r="DC56" s="10"/>
      <c r="DD56" s="10"/>
      <c r="DE56" s="10"/>
      <c r="DF56" s="10"/>
      <c r="DG56" s="10"/>
      <c r="DH56" s="10"/>
      <c r="DI56" s="10"/>
      <c r="DK56" s="10"/>
      <c r="DL56" s="10"/>
      <c r="DM56" s="10"/>
      <c r="DN56" s="10"/>
      <c r="DO56" s="10"/>
      <c r="DP56" s="10"/>
      <c r="DQ56" s="10"/>
      <c r="DR56" s="10"/>
      <c r="DS56" s="10"/>
      <c r="DT56" s="10"/>
      <c r="DV56" s="10"/>
      <c r="DW56" s="10"/>
      <c r="DX56" s="10"/>
      <c r="DY56" s="10"/>
      <c r="DZ56" s="10"/>
      <c r="EA56" s="10"/>
      <c r="EB56" s="10"/>
      <c r="EC56" s="10"/>
      <c r="ED56" s="10"/>
      <c r="EE56" s="10"/>
    </row>
    <row r="57" spans="4:135" x14ac:dyDescent="0.25">
      <c r="D57" s="10"/>
      <c r="E57" s="10"/>
      <c r="F57" s="10"/>
      <c r="G57" s="10"/>
      <c r="I57" s="10"/>
      <c r="J57" s="10"/>
      <c r="K57" s="10"/>
      <c r="L57" s="10"/>
      <c r="M57" s="10"/>
      <c r="N57" s="10"/>
      <c r="O57" s="10"/>
      <c r="P57" s="10"/>
      <c r="R57" s="10"/>
      <c r="S57" s="10"/>
      <c r="T57" s="10"/>
      <c r="V57" s="10"/>
      <c r="W57" s="10"/>
      <c r="X57" s="10"/>
      <c r="Y57" s="10"/>
      <c r="AA57" s="10"/>
      <c r="AB57" s="10"/>
      <c r="AD57" s="10"/>
      <c r="AF57" s="40"/>
      <c r="AG57" s="40"/>
      <c r="AH57" s="10"/>
      <c r="AI57" s="15"/>
      <c r="AJ57" s="40"/>
      <c r="AK57" s="40"/>
      <c r="AL57" s="10"/>
      <c r="AM57" s="10"/>
      <c r="AO57" s="10"/>
      <c r="AP57" s="10"/>
      <c r="AQ57" s="10"/>
      <c r="AR57" s="10"/>
      <c r="AS57" s="10"/>
      <c r="AT57" s="10"/>
      <c r="AU57" s="10"/>
      <c r="AV57" s="10"/>
      <c r="AW57" s="10"/>
      <c r="AX57" s="10"/>
      <c r="AY57" s="10"/>
      <c r="AZ57" s="10"/>
      <c r="BB57" s="10"/>
      <c r="BC57" s="10"/>
      <c r="BD57" s="10"/>
      <c r="BE57" s="10"/>
      <c r="BF57" s="10"/>
      <c r="BG57" s="10"/>
      <c r="BH57" s="10"/>
      <c r="BI57" s="10"/>
      <c r="BJ57" s="10"/>
      <c r="BK57" s="10"/>
      <c r="BL57" s="10"/>
      <c r="BM57" s="10"/>
      <c r="BO57" s="10"/>
      <c r="BP57" s="10"/>
      <c r="BQ57" s="10"/>
      <c r="BR57" s="10"/>
      <c r="BS57" s="10"/>
      <c r="BT57" s="10"/>
      <c r="BU57" s="10"/>
      <c r="BV57" s="10"/>
      <c r="BW57" s="10"/>
      <c r="BX57" s="10"/>
      <c r="BY57" s="10"/>
      <c r="BZ57" s="10"/>
      <c r="CB57" s="10"/>
      <c r="CC57" s="10"/>
      <c r="CD57" s="10"/>
      <c r="CE57" s="10"/>
      <c r="CF57" s="10"/>
      <c r="CG57" s="10"/>
      <c r="CH57" s="10"/>
      <c r="CI57" s="10"/>
      <c r="CJ57" s="10"/>
      <c r="CK57" s="10"/>
      <c r="CL57" s="10"/>
      <c r="CM57" s="10"/>
      <c r="CO57" s="10"/>
      <c r="CP57" s="10"/>
      <c r="CQ57" s="10"/>
      <c r="CR57" s="10"/>
      <c r="CS57" s="10"/>
      <c r="CT57" s="10"/>
      <c r="CU57" s="10"/>
      <c r="CV57" s="10"/>
      <c r="CW57" s="10"/>
      <c r="CX57" s="10"/>
      <c r="CZ57" s="10"/>
      <c r="DA57" s="10"/>
      <c r="DB57" s="10"/>
      <c r="DC57" s="10"/>
      <c r="DD57" s="10"/>
      <c r="DE57" s="10"/>
      <c r="DF57" s="10"/>
      <c r="DG57" s="10"/>
      <c r="DH57" s="10"/>
      <c r="DI57" s="10"/>
      <c r="DK57" s="10"/>
      <c r="DL57" s="10"/>
      <c r="DM57" s="10"/>
      <c r="DN57" s="10"/>
      <c r="DO57" s="10"/>
      <c r="DP57" s="10"/>
      <c r="DQ57" s="10"/>
      <c r="DR57" s="10"/>
      <c r="DS57" s="10"/>
      <c r="DT57" s="10"/>
      <c r="DV57" s="10"/>
      <c r="DW57" s="10"/>
      <c r="DX57" s="10"/>
      <c r="DY57" s="10"/>
      <c r="DZ57" s="10"/>
      <c r="EA57" s="10"/>
      <c r="EB57" s="10"/>
      <c r="EC57" s="10"/>
      <c r="ED57" s="10"/>
      <c r="EE57" s="10"/>
    </row>
    <row r="58" spans="4:135" x14ac:dyDescent="0.25">
      <c r="D58" s="10"/>
      <c r="E58" s="10"/>
      <c r="F58" s="10"/>
      <c r="G58" s="10"/>
      <c r="I58" s="10"/>
      <c r="J58" s="10"/>
      <c r="K58" s="10"/>
      <c r="L58" s="10"/>
      <c r="M58" s="10"/>
      <c r="N58" s="10"/>
      <c r="O58" s="10"/>
      <c r="P58" s="10"/>
      <c r="R58" s="10"/>
      <c r="S58" s="10"/>
      <c r="T58" s="10"/>
      <c r="V58" s="10"/>
      <c r="W58" s="10"/>
      <c r="X58" s="10"/>
      <c r="Y58" s="10"/>
      <c r="AA58" s="10"/>
      <c r="AB58" s="10"/>
      <c r="AD58" s="10"/>
      <c r="AF58" s="40"/>
      <c r="AG58" s="40"/>
      <c r="AH58" s="10"/>
      <c r="AI58" s="15"/>
      <c r="AJ58" s="40"/>
      <c r="AK58" s="40"/>
      <c r="AL58" s="10"/>
      <c r="AM58" s="10"/>
      <c r="AO58" s="10"/>
      <c r="AP58" s="10"/>
      <c r="AQ58" s="10"/>
      <c r="AR58" s="10"/>
      <c r="AS58" s="10"/>
      <c r="AT58" s="10"/>
      <c r="AU58" s="10"/>
      <c r="AV58" s="10"/>
      <c r="AW58" s="10"/>
      <c r="AX58" s="10"/>
      <c r="AY58" s="10"/>
      <c r="AZ58" s="10"/>
      <c r="BB58" s="10"/>
      <c r="BC58" s="10"/>
      <c r="BD58" s="10"/>
      <c r="BE58" s="10"/>
      <c r="BF58" s="10"/>
      <c r="BG58" s="10"/>
      <c r="BH58" s="10"/>
      <c r="BI58" s="10"/>
      <c r="BJ58" s="10"/>
      <c r="BK58" s="10"/>
      <c r="BL58" s="10"/>
      <c r="BM58" s="10"/>
      <c r="BO58" s="10"/>
      <c r="BP58" s="10"/>
      <c r="BQ58" s="10"/>
      <c r="BR58" s="10"/>
      <c r="BS58" s="10"/>
      <c r="BT58" s="10"/>
      <c r="BU58" s="10"/>
      <c r="BV58" s="10"/>
      <c r="BW58" s="10"/>
      <c r="BX58" s="10"/>
      <c r="BY58" s="10"/>
      <c r="BZ58" s="10"/>
      <c r="CB58" s="10"/>
      <c r="CC58" s="10"/>
      <c r="CD58" s="10"/>
      <c r="CE58" s="10"/>
      <c r="CF58" s="10"/>
      <c r="CG58" s="10"/>
      <c r="CH58" s="10"/>
      <c r="CI58" s="10"/>
      <c r="CJ58" s="10"/>
      <c r="CK58" s="10"/>
      <c r="CL58" s="10"/>
      <c r="CM58" s="10"/>
      <c r="CO58" s="10"/>
      <c r="CP58" s="10"/>
      <c r="CQ58" s="10"/>
      <c r="CR58" s="10"/>
      <c r="CS58" s="10"/>
      <c r="CT58" s="10"/>
      <c r="CU58" s="10"/>
      <c r="CV58" s="10"/>
      <c r="CW58" s="10"/>
      <c r="CX58" s="10"/>
      <c r="CZ58" s="10"/>
      <c r="DA58" s="10"/>
      <c r="DB58" s="10"/>
      <c r="DC58" s="10"/>
      <c r="DD58" s="10"/>
      <c r="DE58" s="10"/>
      <c r="DF58" s="10"/>
      <c r="DG58" s="10"/>
      <c r="DH58" s="10"/>
      <c r="DI58" s="10"/>
      <c r="DK58" s="10"/>
      <c r="DL58" s="10"/>
      <c r="DM58" s="10"/>
      <c r="DN58" s="10"/>
      <c r="DO58" s="10"/>
      <c r="DP58" s="10"/>
      <c r="DQ58" s="10"/>
      <c r="DR58" s="10"/>
      <c r="DS58" s="10"/>
      <c r="DT58" s="10"/>
      <c r="DV58" s="10"/>
      <c r="DW58" s="10"/>
      <c r="DX58" s="10"/>
      <c r="DY58" s="10"/>
      <c r="DZ58" s="10"/>
      <c r="EA58" s="10"/>
      <c r="EB58" s="10"/>
      <c r="EC58" s="10"/>
      <c r="ED58" s="10"/>
      <c r="EE58" s="10"/>
    </row>
    <row r="59" spans="4:135" x14ac:dyDescent="0.25">
      <c r="D59" s="10"/>
      <c r="E59" s="10"/>
      <c r="F59" s="10"/>
      <c r="G59" s="10"/>
      <c r="I59" s="10"/>
      <c r="J59" s="10"/>
      <c r="K59" s="10"/>
      <c r="L59" s="10"/>
      <c r="M59" s="10"/>
      <c r="N59" s="10"/>
      <c r="O59" s="10"/>
      <c r="P59" s="10"/>
      <c r="R59" s="10"/>
      <c r="S59" s="10"/>
      <c r="T59" s="10"/>
      <c r="V59" s="10"/>
      <c r="W59" s="10"/>
      <c r="X59" s="10"/>
      <c r="Y59" s="10"/>
      <c r="AA59" s="10"/>
      <c r="AB59" s="10"/>
      <c r="AD59" s="10"/>
      <c r="AF59" s="40"/>
      <c r="AG59" s="40"/>
      <c r="AH59" s="10"/>
      <c r="AI59" s="15"/>
      <c r="AJ59" s="40"/>
      <c r="AK59" s="40"/>
      <c r="AL59" s="10"/>
      <c r="AM59" s="10"/>
      <c r="AO59" s="10"/>
      <c r="AP59" s="10"/>
      <c r="AQ59" s="10"/>
      <c r="AR59" s="10"/>
      <c r="AS59" s="10"/>
      <c r="AT59" s="10"/>
      <c r="AU59" s="10"/>
      <c r="AV59" s="10"/>
      <c r="AW59" s="10"/>
      <c r="AX59" s="10"/>
      <c r="AY59" s="10"/>
      <c r="AZ59" s="10"/>
      <c r="BB59" s="10"/>
      <c r="BC59" s="10"/>
      <c r="BD59" s="10"/>
      <c r="BE59" s="10"/>
      <c r="BF59" s="10"/>
      <c r="BG59" s="10"/>
      <c r="BH59" s="10"/>
      <c r="BI59" s="10"/>
      <c r="BJ59" s="10"/>
      <c r="BK59" s="10"/>
      <c r="BL59" s="10"/>
      <c r="BM59" s="10"/>
      <c r="BO59" s="10"/>
      <c r="BP59" s="10"/>
      <c r="BQ59" s="10"/>
      <c r="BR59" s="10"/>
      <c r="BS59" s="10"/>
      <c r="BT59" s="10"/>
      <c r="BU59" s="10"/>
      <c r="BV59" s="10"/>
      <c r="BW59" s="10"/>
      <c r="BX59" s="10"/>
      <c r="BY59" s="10"/>
      <c r="BZ59" s="10"/>
      <c r="CB59" s="10"/>
      <c r="CC59" s="10"/>
      <c r="CD59" s="10"/>
      <c r="CE59" s="10"/>
      <c r="CF59" s="10"/>
      <c r="CG59" s="10"/>
      <c r="CH59" s="10"/>
      <c r="CI59" s="10"/>
      <c r="CJ59" s="10"/>
      <c r="CK59" s="10"/>
      <c r="CL59" s="10"/>
      <c r="CM59" s="10"/>
      <c r="CO59" s="10"/>
      <c r="CP59" s="10"/>
      <c r="CQ59" s="10"/>
      <c r="CR59" s="10"/>
      <c r="CS59" s="10"/>
      <c r="CT59" s="10"/>
      <c r="CU59" s="10"/>
      <c r="CV59" s="10"/>
      <c r="CW59" s="10"/>
      <c r="CX59" s="10"/>
      <c r="CZ59" s="10"/>
      <c r="DA59" s="10"/>
      <c r="DB59" s="10"/>
      <c r="DC59" s="10"/>
      <c r="DD59" s="10"/>
      <c r="DE59" s="10"/>
      <c r="DF59" s="10"/>
      <c r="DG59" s="10"/>
      <c r="DH59" s="10"/>
      <c r="DI59" s="10"/>
      <c r="DK59" s="10"/>
      <c r="DL59" s="10"/>
      <c r="DM59" s="10"/>
      <c r="DN59" s="10"/>
      <c r="DO59" s="10"/>
      <c r="DP59" s="10"/>
      <c r="DQ59" s="10"/>
      <c r="DR59" s="10"/>
      <c r="DS59" s="10"/>
      <c r="DT59" s="10"/>
      <c r="DV59" s="10"/>
      <c r="DW59" s="10"/>
      <c r="DX59" s="10"/>
      <c r="DY59" s="10"/>
      <c r="DZ59" s="10"/>
      <c r="EA59" s="10"/>
      <c r="EB59" s="10"/>
      <c r="EC59" s="10"/>
      <c r="ED59" s="10"/>
      <c r="EE59" s="10"/>
    </row>
    <row r="60" spans="4:135" x14ac:dyDescent="0.25">
      <c r="D60" s="10"/>
      <c r="E60" s="10"/>
      <c r="F60" s="10"/>
      <c r="G60" s="10"/>
      <c r="I60" s="10"/>
      <c r="J60" s="10"/>
      <c r="K60" s="10"/>
      <c r="L60" s="10"/>
      <c r="M60" s="10"/>
      <c r="N60" s="10"/>
      <c r="O60" s="10"/>
      <c r="P60" s="10"/>
      <c r="R60" s="10"/>
      <c r="S60" s="10"/>
      <c r="T60" s="10"/>
      <c r="V60" s="10"/>
      <c r="W60" s="10"/>
      <c r="X60" s="10"/>
      <c r="Y60" s="10"/>
      <c r="AA60" s="10"/>
      <c r="AB60" s="10"/>
      <c r="AD60" s="10"/>
      <c r="AF60" s="40"/>
      <c r="AG60" s="40"/>
      <c r="AH60" s="10"/>
      <c r="AI60" s="15"/>
      <c r="AJ60" s="40"/>
      <c r="AK60" s="40"/>
      <c r="AL60" s="10"/>
      <c r="AM60" s="10"/>
      <c r="AO60" s="10"/>
      <c r="AP60" s="10"/>
      <c r="AQ60" s="10"/>
      <c r="AR60" s="10"/>
      <c r="AS60" s="10"/>
      <c r="AT60" s="10"/>
      <c r="AU60" s="10"/>
      <c r="AV60" s="10"/>
      <c r="AW60" s="10"/>
      <c r="AX60" s="10"/>
      <c r="AY60" s="10"/>
      <c r="AZ60" s="10"/>
      <c r="BB60" s="10"/>
      <c r="BC60" s="10"/>
      <c r="BD60" s="10"/>
      <c r="BE60" s="10"/>
      <c r="BF60" s="10"/>
      <c r="BG60" s="10"/>
      <c r="BH60" s="10"/>
      <c r="BI60" s="10"/>
      <c r="BJ60" s="10"/>
      <c r="BK60" s="10"/>
      <c r="BL60" s="10"/>
      <c r="BM60" s="10"/>
      <c r="BO60" s="10"/>
      <c r="BP60" s="10"/>
      <c r="BQ60" s="10"/>
      <c r="BR60" s="10"/>
      <c r="BS60" s="10"/>
      <c r="BT60" s="10"/>
      <c r="BU60" s="10"/>
      <c r="BV60" s="10"/>
      <c r="BW60" s="10"/>
      <c r="BX60" s="10"/>
      <c r="BY60" s="10"/>
      <c r="BZ60" s="10"/>
      <c r="CB60" s="10"/>
      <c r="CC60" s="10"/>
      <c r="CD60" s="10"/>
      <c r="CE60" s="10"/>
      <c r="CF60" s="10"/>
      <c r="CG60" s="10"/>
      <c r="CH60" s="10"/>
      <c r="CI60" s="10"/>
      <c r="CJ60" s="10"/>
      <c r="CK60" s="10"/>
      <c r="CL60" s="10"/>
      <c r="CM60" s="10"/>
      <c r="CO60" s="10"/>
      <c r="CP60" s="10"/>
      <c r="CQ60" s="10"/>
      <c r="CR60" s="10"/>
      <c r="CS60" s="10"/>
      <c r="CT60" s="10"/>
      <c r="CU60" s="10"/>
      <c r="CV60" s="10"/>
      <c r="CW60" s="10"/>
      <c r="CX60" s="10"/>
      <c r="CZ60" s="10"/>
      <c r="DA60" s="10"/>
      <c r="DB60" s="10"/>
      <c r="DC60" s="10"/>
      <c r="DD60" s="10"/>
      <c r="DE60" s="10"/>
      <c r="DF60" s="10"/>
      <c r="DG60" s="10"/>
      <c r="DH60" s="10"/>
      <c r="DI60" s="10"/>
      <c r="DK60" s="10"/>
      <c r="DL60" s="10"/>
      <c r="DM60" s="10"/>
      <c r="DN60" s="10"/>
      <c r="DO60" s="10"/>
      <c r="DP60" s="10"/>
      <c r="DQ60" s="10"/>
      <c r="DR60" s="10"/>
      <c r="DS60" s="10"/>
      <c r="DT60" s="10"/>
      <c r="DV60" s="10"/>
      <c r="DW60" s="10"/>
      <c r="DX60" s="10"/>
      <c r="DY60" s="10"/>
      <c r="DZ60" s="10"/>
      <c r="EA60" s="10"/>
      <c r="EB60" s="10"/>
      <c r="EC60" s="10"/>
      <c r="ED60" s="10"/>
      <c r="EE60" s="10"/>
    </row>
    <row r="61" spans="4:135" x14ac:dyDescent="0.25">
      <c r="D61" s="10"/>
      <c r="E61" s="10"/>
      <c r="F61" s="10"/>
      <c r="G61" s="10"/>
      <c r="I61" s="10"/>
      <c r="J61" s="10"/>
      <c r="K61" s="10"/>
      <c r="L61" s="10"/>
      <c r="M61" s="10"/>
      <c r="N61" s="10"/>
      <c r="O61" s="10"/>
      <c r="P61" s="10"/>
      <c r="R61" s="10"/>
      <c r="S61" s="10"/>
      <c r="T61" s="10"/>
      <c r="V61" s="10"/>
      <c r="W61" s="10"/>
      <c r="X61" s="10"/>
      <c r="Y61" s="10"/>
      <c r="AA61" s="10"/>
      <c r="AB61" s="10"/>
      <c r="AD61" s="10"/>
      <c r="AF61" s="40"/>
      <c r="AG61" s="40"/>
      <c r="AH61" s="10"/>
      <c r="AI61" s="15"/>
      <c r="AJ61" s="40"/>
      <c r="AK61" s="40"/>
      <c r="AL61" s="10"/>
      <c r="AM61" s="10"/>
      <c r="AO61" s="10"/>
      <c r="AP61" s="10"/>
      <c r="AQ61" s="10"/>
      <c r="AR61" s="10"/>
      <c r="AS61" s="10"/>
      <c r="AT61" s="10"/>
      <c r="AU61" s="10"/>
      <c r="AV61" s="10"/>
      <c r="AW61" s="10"/>
      <c r="AX61" s="10"/>
      <c r="AY61" s="10"/>
      <c r="AZ61" s="10"/>
      <c r="BB61" s="10"/>
      <c r="BC61" s="10"/>
      <c r="BD61" s="10"/>
      <c r="BE61" s="10"/>
      <c r="BF61" s="10"/>
      <c r="BG61" s="10"/>
      <c r="BH61" s="10"/>
      <c r="BI61" s="10"/>
      <c r="BJ61" s="10"/>
      <c r="BK61" s="10"/>
      <c r="BL61" s="10"/>
      <c r="BM61" s="10"/>
      <c r="BO61" s="10"/>
      <c r="BP61" s="10"/>
      <c r="BQ61" s="10"/>
      <c r="BR61" s="10"/>
      <c r="BS61" s="10"/>
      <c r="BT61" s="10"/>
      <c r="BU61" s="10"/>
      <c r="BV61" s="10"/>
      <c r="BW61" s="10"/>
      <c r="BX61" s="10"/>
      <c r="BY61" s="10"/>
      <c r="BZ61" s="10"/>
      <c r="CB61" s="10"/>
      <c r="CC61" s="10"/>
      <c r="CD61" s="10"/>
      <c r="CE61" s="10"/>
      <c r="CF61" s="10"/>
      <c r="CG61" s="10"/>
      <c r="CH61" s="10"/>
      <c r="CI61" s="10"/>
      <c r="CJ61" s="10"/>
      <c r="CK61" s="10"/>
      <c r="CL61" s="10"/>
      <c r="CM61" s="10"/>
      <c r="CO61" s="10"/>
      <c r="CP61" s="10"/>
      <c r="CQ61" s="10"/>
      <c r="CR61" s="10"/>
      <c r="CS61" s="10"/>
      <c r="CT61" s="10"/>
      <c r="CU61" s="10"/>
      <c r="CV61" s="10"/>
      <c r="CW61" s="10"/>
      <c r="CX61" s="10"/>
      <c r="CZ61" s="10"/>
      <c r="DA61" s="10"/>
      <c r="DB61" s="10"/>
      <c r="DC61" s="10"/>
      <c r="DD61" s="10"/>
      <c r="DE61" s="10"/>
      <c r="DF61" s="10"/>
      <c r="DG61" s="10"/>
      <c r="DH61" s="10"/>
      <c r="DI61" s="10"/>
      <c r="DK61" s="10"/>
      <c r="DL61" s="10"/>
      <c r="DM61" s="10"/>
      <c r="DN61" s="10"/>
      <c r="DO61" s="10"/>
      <c r="DP61" s="10"/>
      <c r="DQ61" s="10"/>
      <c r="DR61" s="10"/>
      <c r="DS61" s="10"/>
      <c r="DT61" s="10"/>
      <c r="DV61" s="10"/>
      <c r="DW61" s="10"/>
      <c r="DX61" s="10"/>
      <c r="DY61" s="10"/>
      <c r="DZ61" s="10"/>
      <c r="EA61" s="10"/>
      <c r="EB61" s="10"/>
      <c r="EC61" s="10"/>
      <c r="ED61" s="10"/>
      <c r="EE61" s="10"/>
    </row>
    <row r="62" spans="4:135" x14ac:dyDescent="0.25">
      <c r="D62" s="10"/>
      <c r="E62" s="10"/>
      <c r="F62" s="10"/>
      <c r="G62" s="10"/>
      <c r="I62" s="10"/>
      <c r="J62" s="10"/>
      <c r="K62" s="10"/>
      <c r="L62" s="10"/>
      <c r="M62" s="10"/>
      <c r="N62" s="10"/>
      <c r="O62" s="10"/>
      <c r="P62" s="10"/>
      <c r="R62" s="10"/>
      <c r="S62" s="10"/>
      <c r="T62" s="10"/>
      <c r="V62" s="10"/>
      <c r="W62" s="10"/>
      <c r="X62" s="10"/>
      <c r="Y62" s="10"/>
      <c r="AA62" s="10"/>
      <c r="AB62" s="10"/>
      <c r="AD62" s="10"/>
      <c r="AF62" s="40"/>
      <c r="AG62" s="40"/>
      <c r="AH62" s="10"/>
      <c r="AI62" s="15"/>
      <c r="AJ62" s="40"/>
      <c r="AK62" s="40"/>
      <c r="AL62" s="10"/>
      <c r="AM62" s="10"/>
      <c r="AO62" s="10"/>
      <c r="AP62" s="10"/>
      <c r="AQ62" s="10"/>
      <c r="AR62" s="10"/>
      <c r="AS62" s="10"/>
      <c r="AT62" s="10"/>
      <c r="AU62" s="10"/>
      <c r="AV62" s="10"/>
      <c r="AW62" s="10"/>
      <c r="AX62" s="10"/>
      <c r="AY62" s="10"/>
      <c r="AZ62" s="10"/>
      <c r="BB62" s="10"/>
      <c r="BC62" s="10"/>
      <c r="BD62" s="10"/>
      <c r="BE62" s="10"/>
      <c r="BF62" s="10"/>
      <c r="BG62" s="10"/>
      <c r="BH62" s="10"/>
      <c r="BI62" s="10"/>
      <c r="BJ62" s="10"/>
      <c r="BK62" s="10"/>
      <c r="BL62" s="10"/>
      <c r="BM62" s="10"/>
      <c r="BO62" s="10"/>
      <c r="BP62" s="10"/>
      <c r="BQ62" s="10"/>
      <c r="BR62" s="10"/>
      <c r="BS62" s="10"/>
      <c r="BT62" s="10"/>
      <c r="BU62" s="10"/>
      <c r="BV62" s="10"/>
      <c r="BW62" s="10"/>
      <c r="BX62" s="10"/>
      <c r="BY62" s="10"/>
      <c r="BZ62" s="10"/>
      <c r="CB62" s="10"/>
      <c r="CC62" s="10"/>
      <c r="CD62" s="10"/>
      <c r="CE62" s="10"/>
      <c r="CF62" s="10"/>
      <c r="CG62" s="10"/>
      <c r="CH62" s="10"/>
      <c r="CI62" s="10"/>
      <c r="CJ62" s="10"/>
      <c r="CK62" s="10"/>
      <c r="CL62" s="10"/>
      <c r="CM62" s="10"/>
      <c r="CO62" s="10"/>
      <c r="CP62" s="10"/>
      <c r="CQ62" s="10"/>
      <c r="CR62" s="10"/>
      <c r="CS62" s="10"/>
      <c r="CT62" s="10"/>
      <c r="CU62" s="10"/>
      <c r="CV62" s="10"/>
      <c r="CW62" s="10"/>
      <c r="CX62" s="10"/>
      <c r="CZ62" s="10"/>
      <c r="DA62" s="10"/>
      <c r="DB62" s="10"/>
      <c r="DC62" s="10"/>
      <c r="DD62" s="10"/>
      <c r="DE62" s="10"/>
      <c r="DF62" s="10"/>
      <c r="DG62" s="10"/>
      <c r="DH62" s="10"/>
      <c r="DI62" s="10"/>
      <c r="DK62" s="10"/>
      <c r="DL62" s="10"/>
      <c r="DM62" s="10"/>
      <c r="DN62" s="10"/>
      <c r="DO62" s="10"/>
      <c r="DP62" s="10"/>
      <c r="DQ62" s="10"/>
      <c r="DR62" s="10"/>
      <c r="DS62" s="10"/>
      <c r="DT62" s="10"/>
      <c r="DV62" s="10"/>
      <c r="DW62" s="10"/>
      <c r="DX62" s="10"/>
      <c r="DY62" s="10"/>
      <c r="DZ62" s="10"/>
      <c r="EA62" s="10"/>
      <c r="EB62" s="10"/>
      <c r="EC62" s="10"/>
      <c r="ED62" s="10"/>
      <c r="EE62" s="10"/>
    </row>
    <row r="63" spans="4:135" x14ac:dyDescent="0.25">
      <c r="D63" s="10"/>
      <c r="E63" s="10"/>
      <c r="F63" s="10"/>
      <c r="G63" s="10"/>
      <c r="I63" s="10"/>
      <c r="J63" s="10"/>
      <c r="K63" s="10"/>
      <c r="L63" s="10"/>
      <c r="M63" s="10"/>
      <c r="N63" s="10"/>
      <c r="O63" s="10"/>
      <c r="P63" s="10"/>
      <c r="R63" s="10"/>
      <c r="S63" s="10"/>
      <c r="T63" s="10"/>
      <c r="V63" s="10"/>
      <c r="W63" s="10"/>
      <c r="X63" s="10"/>
      <c r="Y63" s="10"/>
      <c r="AA63" s="10"/>
      <c r="AB63" s="10"/>
      <c r="AD63" s="10"/>
      <c r="AF63" s="40"/>
      <c r="AG63" s="40"/>
      <c r="AH63" s="10"/>
      <c r="AI63" s="15"/>
      <c r="AJ63" s="40"/>
      <c r="AK63" s="40"/>
      <c r="AL63" s="10"/>
      <c r="AM63" s="10"/>
      <c r="AO63" s="10"/>
      <c r="AP63" s="10"/>
      <c r="AQ63" s="10"/>
      <c r="AR63" s="10"/>
      <c r="AS63" s="10"/>
      <c r="AT63" s="10"/>
      <c r="AU63" s="10"/>
      <c r="AV63" s="10"/>
      <c r="AW63" s="10"/>
      <c r="AX63" s="10"/>
      <c r="AY63" s="10"/>
      <c r="AZ63" s="10"/>
      <c r="BB63" s="10"/>
      <c r="BC63" s="10"/>
      <c r="BD63" s="10"/>
      <c r="BE63" s="10"/>
      <c r="BF63" s="10"/>
      <c r="BG63" s="10"/>
      <c r="BH63" s="10"/>
      <c r="BI63" s="10"/>
      <c r="BJ63" s="10"/>
      <c r="BK63" s="10"/>
      <c r="BL63" s="10"/>
      <c r="BM63" s="10"/>
      <c r="BO63" s="10"/>
      <c r="BP63" s="10"/>
      <c r="BQ63" s="10"/>
      <c r="BR63" s="10"/>
      <c r="BS63" s="10"/>
      <c r="BT63" s="10"/>
      <c r="BU63" s="10"/>
      <c r="BV63" s="10"/>
      <c r="BW63" s="10"/>
      <c r="BX63" s="10"/>
      <c r="BY63" s="10"/>
      <c r="BZ63" s="10"/>
      <c r="CB63" s="10"/>
      <c r="CC63" s="10"/>
      <c r="CD63" s="10"/>
      <c r="CE63" s="10"/>
      <c r="CF63" s="10"/>
      <c r="CG63" s="10"/>
      <c r="CH63" s="10"/>
      <c r="CI63" s="10"/>
      <c r="CJ63" s="10"/>
      <c r="CK63" s="10"/>
      <c r="CL63" s="10"/>
      <c r="CM63" s="10"/>
      <c r="CO63" s="10"/>
      <c r="CP63" s="10"/>
      <c r="CQ63" s="10"/>
      <c r="CR63" s="10"/>
      <c r="CS63" s="10"/>
      <c r="CT63" s="10"/>
      <c r="CU63" s="10"/>
      <c r="CV63" s="10"/>
      <c r="CW63" s="10"/>
      <c r="CX63" s="10"/>
      <c r="CZ63" s="10"/>
      <c r="DA63" s="10"/>
      <c r="DB63" s="10"/>
      <c r="DC63" s="10"/>
      <c r="DD63" s="10"/>
      <c r="DE63" s="10"/>
      <c r="DF63" s="10"/>
      <c r="DG63" s="10"/>
      <c r="DH63" s="10"/>
      <c r="DI63" s="10"/>
      <c r="DK63" s="10"/>
      <c r="DL63" s="10"/>
      <c r="DM63" s="10"/>
      <c r="DN63" s="10"/>
      <c r="DO63" s="10"/>
      <c r="DP63" s="10"/>
      <c r="DQ63" s="10"/>
      <c r="DR63" s="10"/>
      <c r="DS63" s="10"/>
      <c r="DT63" s="10"/>
      <c r="DV63" s="10"/>
      <c r="DW63" s="10"/>
      <c r="DX63" s="10"/>
      <c r="DY63" s="10"/>
      <c r="DZ63" s="10"/>
      <c r="EA63" s="10"/>
      <c r="EB63" s="10"/>
      <c r="EC63" s="10"/>
      <c r="ED63" s="10"/>
      <c r="EE63" s="10"/>
    </row>
    <row r="64" spans="4:135" x14ac:dyDescent="0.25">
      <c r="D64" s="10"/>
      <c r="E64" s="10"/>
      <c r="F64" s="10"/>
      <c r="G64" s="10"/>
      <c r="I64" s="10"/>
      <c r="J64" s="10"/>
      <c r="K64" s="10"/>
      <c r="L64" s="10"/>
      <c r="M64" s="10"/>
      <c r="N64" s="10"/>
      <c r="O64" s="10"/>
      <c r="P64" s="10"/>
      <c r="R64" s="10"/>
      <c r="S64" s="10"/>
      <c r="T64" s="10"/>
      <c r="V64" s="10"/>
      <c r="W64" s="10"/>
      <c r="X64" s="10"/>
      <c r="Y64" s="10"/>
      <c r="AA64" s="10"/>
      <c r="AB64" s="10"/>
      <c r="AD64" s="10"/>
      <c r="AF64" s="40"/>
      <c r="AG64" s="40"/>
      <c r="AH64" s="10"/>
      <c r="AI64" s="15"/>
      <c r="AJ64" s="40"/>
      <c r="AK64" s="40"/>
      <c r="AL64" s="10"/>
      <c r="AM64" s="10"/>
      <c r="AO64" s="10"/>
      <c r="AP64" s="10"/>
      <c r="AQ64" s="10"/>
      <c r="AR64" s="10"/>
      <c r="AS64" s="10"/>
      <c r="AT64" s="10"/>
      <c r="AU64" s="10"/>
      <c r="AV64" s="10"/>
      <c r="AW64" s="10"/>
      <c r="AX64" s="10"/>
      <c r="AY64" s="10"/>
      <c r="AZ64" s="10"/>
      <c r="BB64" s="10"/>
      <c r="BC64" s="10"/>
      <c r="BD64" s="10"/>
      <c r="BE64" s="10"/>
      <c r="BF64" s="10"/>
      <c r="BG64" s="10"/>
      <c r="BH64" s="10"/>
      <c r="BI64" s="10"/>
      <c r="BJ64" s="10"/>
      <c r="BK64" s="10"/>
      <c r="BL64" s="10"/>
      <c r="BM64" s="10"/>
      <c r="BO64" s="10"/>
      <c r="BP64" s="10"/>
      <c r="BQ64" s="10"/>
      <c r="BR64" s="10"/>
      <c r="BS64" s="10"/>
      <c r="BT64" s="10"/>
      <c r="BU64" s="10"/>
      <c r="BV64" s="10"/>
      <c r="BW64" s="10"/>
      <c r="BX64" s="10"/>
      <c r="BY64" s="10"/>
      <c r="BZ64" s="10"/>
      <c r="CB64" s="10"/>
      <c r="CC64" s="10"/>
      <c r="CD64" s="10"/>
      <c r="CE64" s="10"/>
      <c r="CF64" s="10"/>
      <c r="CG64" s="10"/>
      <c r="CH64" s="10"/>
      <c r="CI64" s="10"/>
      <c r="CJ64" s="10"/>
      <c r="CK64" s="10"/>
      <c r="CL64" s="10"/>
      <c r="CM64" s="10"/>
      <c r="CO64" s="10"/>
      <c r="CP64" s="10"/>
      <c r="CQ64" s="10"/>
      <c r="CR64" s="10"/>
      <c r="CS64" s="10"/>
      <c r="CT64" s="10"/>
      <c r="CU64" s="10"/>
      <c r="CV64" s="10"/>
      <c r="CW64" s="10"/>
      <c r="CX64" s="10"/>
      <c r="CZ64" s="10"/>
      <c r="DA64" s="10"/>
      <c r="DB64" s="10"/>
      <c r="DC64" s="10"/>
      <c r="DD64" s="10"/>
      <c r="DE64" s="10"/>
      <c r="DF64" s="10"/>
      <c r="DG64" s="10"/>
      <c r="DH64" s="10"/>
      <c r="DI64" s="10"/>
      <c r="DK64" s="10"/>
      <c r="DL64" s="10"/>
      <c r="DM64" s="10"/>
      <c r="DN64" s="10"/>
      <c r="DO64" s="10"/>
      <c r="DP64" s="10"/>
      <c r="DQ64" s="10"/>
      <c r="DR64" s="10"/>
      <c r="DS64" s="10"/>
      <c r="DT64" s="10"/>
      <c r="DV64" s="10"/>
      <c r="DW64" s="10"/>
      <c r="DX64" s="10"/>
      <c r="DY64" s="10"/>
      <c r="DZ64" s="10"/>
      <c r="EA64" s="10"/>
      <c r="EB64" s="10"/>
      <c r="EC64" s="10"/>
      <c r="ED64" s="10"/>
      <c r="EE64" s="10"/>
    </row>
    <row r="65" spans="4:135" x14ac:dyDescent="0.25">
      <c r="D65" s="10"/>
      <c r="E65" s="10"/>
      <c r="F65" s="10"/>
      <c r="G65" s="10"/>
      <c r="I65" s="10"/>
      <c r="J65" s="10"/>
      <c r="K65" s="10"/>
      <c r="L65" s="10"/>
      <c r="M65" s="10"/>
      <c r="N65" s="10"/>
      <c r="O65" s="10"/>
      <c r="P65" s="10"/>
      <c r="R65" s="10"/>
      <c r="S65" s="10"/>
      <c r="T65" s="10"/>
      <c r="V65" s="10"/>
      <c r="W65" s="10"/>
      <c r="X65" s="10"/>
      <c r="Y65" s="10"/>
      <c r="AA65" s="10"/>
      <c r="AB65" s="10"/>
      <c r="AD65" s="10"/>
      <c r="AF65" s="40"/>
      <c r="AG65" s="40"/>
      <c r="AH65" s="10"/>
      <c r="AI65" s="15"/>
      <c r="AJ65" s="40"/>
      <c r="AK65" s="40"/>
      <c r="AL65" s="10"/>
      <c r="AM65" s="10"/>
      <c r="AO65" s="10"/>
      <c r="AP65" s="10"/>
      <c r="AQ65" s="10"/>
      <c r="AR65" s="10"/>
      <c r="AS65" s="10"/>
      <c r="AT65" s="10"/>
      <c r="AU65" s="10"/>
      <c r="AV65" s="10"/>
      <c r="AW65" s="10"/>
      <c r="AX65" s="10"/>
      <c r="AY65" s="10"/>
      <c r="AZ65" s="10"/>
      <c r="BB65" s="10"/>
      <c r="BC65" s="10"/>
      <c r="BD65" s="10"/>
      <c r="BE65" s="10"/>
      <c r="BF65" s="10"/>
      <c r="BG65" s="10"/>
      <c r="BH65" s="10"/>
      <c r="BI65" s="10"/>
      <c r="BJ65" s="10"/>
      <c r="BK65" s="10"/>
      <c r="BL65" s="10"/>
      <c r="BM65" s="10"/>
      <c r="BO65" s="10"/>
      <c r="BP65" s="10"/>
      <c r="BQ65" s="10"/>
      <c r="BR65" s="10"/>
      <c r="BS65" s="10"/>
      <c r="BT65" s="10"/>
      <c r="BU65" s="10"/>
      <c r="BV65" s="10"/>
      <c r="BW65" s="10"/>
      <c r="BX65" s="10"/>
      <c r="BY65" s="10"/>
      <c r="BZ65" s="10"/>
      <c r="CB65" s="10"/>
      <c r="CC65" s="10"/>
      <c r="CD65" s="10"/>
      <c r="CE65" s="10"/>
      <c r="CF65" s="10"/>
      <c r="CG65" s="10"/>
      <c r="CH65" s="10"/>
      <c r="CI65" s="10"/>
      <c r="CJ65" s="10"/>
      <c r="CK65" s="10"/>
      <c r="CL65" s="10"/>
      <c r="CM65" s="10"/>
      <c r="CO65" s="10"/>
      <c r="CP65" s="10"/>
      <c r="CQ65" s="10"/>
      <c r="CR65" s="10"/>
      <c r="CS65" s="10"/>
      <c r="CT65" s="10"/>
      <c r="CU65" s="10"/>
      <c r="CV65" s="10"/>
      <c r="CW65" s="10"/>
      <c r="CX65" s="10"/>
      <c r="CZ65" s="10"/>
      <c r="DA65" s="10"/>
      <c r="DB65" s="10"/>
      <c r="DC65" s="10"/>
      <c r="DD65" s="10"/>
      <c r="DE65" s="10"/>
      <c r="DF65" s="10"/>
      <c r="DG65" s="10"/>
      <c r="DH65" s="10"/>
      <c r="DI65" s="10"/>
      <c r="DK65" s="10"/>
      <c r="DL65" s="10"/>
      <c r="DM65" s="10"/>
      <c r="DN65" s="10"/>
      <c r="DO65" s="10"/>
      <c r="DP65" s="10"/>
      <c r="DQ65" s="10"/>
      <c r="DR65" s="10"/>
      <c r="DS65" s="10"/>
      <c r="DT65" s="10"/>
      <c r="DV65" s="10"/>
      <c r="DW65" s="10"/>
      <c r="DX65" s="10"/>
      <c r="DY65" s="10"/>
      <c r="DZ65" s="10"/>
      <c r="EA65" s="10"/>
      <c r="EB65" s="10"/>
      <c r="EC65" s="10"/>
      <c r="ED65" s="10"/>
      <c r="EE65" s="10"/>
    </row>
    <row r="66" spans="4:135" x14ac:dyDescent="0.25">
      <c r="D66" s="10"/>
      <c r="E66" s="10"/>
      <c r="F66" s="10"/>
      <c r="G66" s="10"/>
      <c r="I66" s="10"/>
      <c r="J66" s="10"/>
      <c r="K66" s="10"/>
      <c r="L66" s="10"/>
      <c r="M66" s="10"/>
      <c r="N66" s="10"/>
      <c r="O66" s="10"/>
      <c r="P66" s="10"/>
      <c r="R66" s="10"/>
      <c r="S66" s="10"/>
      <c r="T66" s="10"/>
      <c r="V66" s="10"/>
      <c r="W66" s="10"/>
      <c r="X66" s="10"/>
      <c r="Y66" s="10"/>
      <c r="AA66" s="10"/>
      <c r="AB66" s="10"/>
      <c r="AD66" s="10"/>
      <c r="AF66" s="40"/>
      <c r="AG66" s="40"/>
      <c r="AH66" s="10"/>
      <c r="AI66" s="15"/>
      <c r="AJ66" s="40"/>
      <c r="AK66" s="40"/>
      <c r="AL66" s="10"/>
      <c r="AM66" s="10"/>
      <c r="AO66" s="10"/>
      <c r="AP66" s="10"/>
      <c r="AQ66" s="10"/>
      <c r="AR66" s="10"/>
      <c r="AS66" s="10"/>
      <c r="AT66" s="10"/>
      <c r="AU66" s="10"/>
      <c r="AV66" s="10"/>
      <c r="AW66" s="10"/>
      <c r="AX66" s="10"/>
      <c r="AY66" s="10"/>
      <c r="AZ66" s="10"/>
      <c r="BB66" s="10"/>
      <c r="BC66" s="10"/>
      <c r="BD66" s="10"/>
      <c r="BE66" s="10"/>
      <c r="BF66" s="10"/>
      <c r="BG66" s="10"/>
      <c r="BH66" s="10"/>
      <c r="BI66" s="10"/>
      <c r="BJ66" s="10"/>
      <c r="BK66" s="10"/>
      <c r="BL66" s="10"/>
      <c r="BM66" s="10"/>
      <c r="BO66" s="10"/>
      <c r="BP66" s="10"/>
      <c r="BQ66" s="10"/>
      <c r="BR66" s="10"/>
      <c r="BS66" s="10"/>
      <c r="BT66" s="10"/>
      <c r="BU66" s="10"/>
      <c r="BV66" s="10"/>
      <c r="BW66" s="10"/>
      <c r="BX66" s="10"/>
      <c r="BY66" s="10"/>
      <c r="BZ66" s="10"/>
      <c r="CB66" s="10"/>
      <c r="CC66" s="10"/>
      <c r="CD66" s="10"/>
      <c r="CE66" s="10"/>
      <c r="CF66" s="10"/>
      <c r="CG66" s="10"/>
      <c r="CH66" s="10"/>
      <c r="CI66" s="10"/>
      <c r="CJ66" s="10"/>
      <c r="CK66" s="10"/>
      <c r="CL66" s="10"/>
      <c r="CM66" s="10"/>
      <c r="CO66" s="10"/>
      <c r="CP66" s="10"/>
      <c r="CQ66" s="10"/>
      <c r="CR66" s="10"/>
      <c r="CS66" s="10"/>
      <c r="CT66" s="10"/>
      <c r="CU66" s="10"/>
      <c r="CV66" s="10"/>
      <c r="CW66" s="10"/>
      <c r="CX66" s="10"/>
      <c r="CZ66" s="10"/>
      <c r="DA66" s="10"/>
      <c r="DB66" s="10"/>
      <c r="DC66" s="10"/>
      <c r="DD66" s="10"/>
      <c r="DE66" s="10"/>
      <c r="DF66" s="10"/>
      <c r="DG66" s="10"/>
      <c r="DH66" s="10"/>
      <c r="DI66" s="10"/>
      <c r="DK66" s="10"/>
      <c r="DL66" s="10"/>
      <c r="DM66" s="10"/>
      <c r="DN66" s="10"/>
      <c r="DO66" s="10"/>
      <c r="DP66" s="10"/>
      <c r="DQ66" s="10"/>
      <c r="DR66" s="10"/>
      <c r="DS66" s="10"/>
      <c r="DT66" s="10"/>
      <c r="DV66" s="10"/>
      <c r="DW66" s="10"/>
      <c r="DX66" s="10"/>
      <c r="DY66" s="10"/>
      <c r="DZ66" s="10"/>
      <c r="EA66" s="10"/>
      <c r="EB66" s="10"/>
      <c r="EC66" s="10"/>
      <c r="ED66" s="10"/>
      <c r="EE66" s="10"/>
    </row>
    <row r="67" spans="4:135" x14ac:dyDescent="0.25">
      <c r="D67" s="10"/>
      <c r="E67" s="10"/>
      <c r="F67" s="10"/>
      <c r="G67" s="10"/>
      <c r="I67" s="10"/>
      <c r="J67" s="10"/>
      <c r="K67" s="10"/>
      <c r="L67" s="10"/>
      <c r="M67" s="10"/>
      <c r="N67" s="10"/>
      <c r="O67" s="10"/>
      <c r="P67" s="10"/>
      <c r="R67" s="10"/>
      <c r="S67" s="10"/>
      <c r="T67" s="10"/>
      <c r="V67" s="10"/>
      <c r="W67" s="10"/>
      <c r="X67" s="10"/>
      <c r="Y67" s="10"/>
      <c r="AA67" s="10"/>
      <c r="AB67" s="10"/>
      <c r="AD67" s="10"/>
      <c r="AF67" s="40"/>
      <c r="AG67" s="40"/>
      <c r="AH67" s="10"/>
      <c r="AI67" s="15"/>
      <c r="AJ67" s="40"/>
      <c r="AK67" s="40"/>
      <c r="AL67" s="10"/>
      <c r="AM67" s="10"/>
      <c r="AO67" s="10"/>
      <c r="AP67" s="10"/>
      <c r="AQ67" s="10"/>
      <c r="AR67" s="10"/>
      <c r="AS67" s="10"/>
      <c r="AT67" s="10"/>
      <c r="AU67" s="10"/>
      <c r="AV67" s="10"/>
      <c r="AW67" s="10"/>
      <c r="AX67" s="10"/>
      <c r="AY67" s="10"/>
      <c r="AZ67" s="10"/>
      <c r="BB67" s="10"/>
      <c r="BC67" s="10"/>
      <c r="BD67" s="10"/>
      <c r="BE67" s="10"/>
      <c r="BF67" s="10"/>
      <c r="BG67" s="10"/>
      <c r="BH67" s="10"/>
      <c r="BI67" s="10"/>
      <c r="BJ67" s="10"/>
      <c r="BK67" s="10"/>
      <c r="BL67" s="10"/>
      <c r="BM67" s="10"/>
      <c r="BO67" s="10"/>
      <c r="BP67" s="10"/>
      <c r="BQ67" s="10"/>
      <c r="BR67" s="10"/>
      <c r="BS67" s="10"/>
      <c r="BT67" s="10"/>
      <c r="BU67" s="10"/>
      <c r="BV67" s="10"/>
      <c r="BW67" s="10"/>
      <c r="BX67" s="10"/>
      <c r="BY67" s="10"/>
      <c r="BZ67" s="10"/>
      <c r="CB67" s="10"/>
      <c r="CC67" s="10"/>
      <c r="CD67" s="10"/>
      <c r="CE67" s="10"/>
      <c r="CF67" s="10"/>
      <c r="CG67" s="10"/>
      <c r="CH67" s="10"/>
      <c r="CI67" s="10"/>
      <c r="CJ67" s="10"/>
      <c r="CK67" s="10"/>
      <c r="CL67" s="10"/>
      <c r="CM67" s="10"/>
      <c r="CO67" s="10"/>
      <c r="CP67" s="10"/>
      <c r="CQ67" s="10"/>
      <c r="CR67" s="10"/>
      <c r="CS67" s="10"/>
      <c r="CT67" s="10"/>
      <c r="CU67" s="10"/>
      <c r="CV67" s="10"/>
      <c r="CW67" s="10"/>
      <c r="CX67" s="10"/>
      <c r="CZ67" s="10"/>
      <c r="DA67" s="10"/>
      <c r="DB67" s="10"/>
      <c r="DC67" s="10"/>
      <c r="DD67" s="10"/>
      <c r="DE67" s="10"/>
      <c r="DF67" s="10"/>
      <c r="DG67" s="10"/>
      <c r="DH67" s="10"/>
      <c r="DI67" s="10"/>
      <c r="DK67" s="10"/>
      <c r="DL67" s="10"/>
      <c r="DM67" s="10"/>
      <c r="DN67" s="10"/>
      <c r="DO67" s="10"/>
      <c r="DP67" s="10"/>
      <c r="DQ67" s="10"/>
      <c r="DR67" s="10"/>
      <c r="DS67" s="10"/>
      <c r="DT67" s="10"/>
      <c r="DV67" s="10"/>
      <c r="DW67" s="10"/>
      <c r="DX67" s="10"/>
      <c r="DY67" s="10"/>
      <c r="DZ67" s="10"/>
      <c r="EA67" s="10"/>
      <c r="EB67" s="10"/>
      <c r="EC67" s="10"/>
      <c r="ED67" s="10"/>
      <c r="EE67" s="10"/>
    </row>
    <row r="68" spans="4:135" x14ac:dyDescent="0.25">
      <c r="D68" s="10"/>
      <c r="E68" s="10"/>
      <c r="F68" s="10"/>
      <c r="G68" s="10"/>
      <c r="I68" s="10"/>
      <c r="J68" s="10"/>
      <c r="K68" s="10"/>
      <c r="L68" s="10"/>
      <c r="M68" s="10"/>
      <c r="N68" s="10"/>
      <c r="O68" s="10"/>
      <c r="P68" s="10"/>
      <c r="R68" s="10"/>
      <c r="S68" s="10"/>
      <c r="T68" s="10"/>
      <c r="V68" s="10"/>
      <c r="W68" s="10"/>
      <c r="X68" s="10"/>
      <c r="Y68" s="10"/>
      <c r="AA68" s="10"/>
      <c r="AB68" s="10"/>
      <c r="AD68" s="10"/>
      <c r="AF68" s="40"/>
      <c r="AG68" s="40"/>
      <c r="AH68" s="10"/>
      <c r="AI68" s="15"/>
      <c r="AJ68" s="40"/>
      <c r="AK68" s="40"/>
      <c r="AL68" s="10"/>
      <c r="AM68" s="10"/>
      <c r="AO68" s="10"/>
      <c r="AP68" s="10"/>
      <c r="AQ68" s="10"/>
      <c r="AR68" s="10"/>
      <c r="AS68" s="10"/>
      <c r="AT68" s="10"/>
      <c r="AU68" s="10"/>
      <c r="AV68" s="10"/>
      <c r="AW68" s="10"/>
      <c r="AX68" s="10"/>
      <c r="AY68" s="10"/>
      <c r="AZ68" s="10"/>
      <c r="BB68" s="10"/>
      <c r="BC68" s="10"/>
      <c r="BD68" s="10"/>
      <c r="BE68" s="10"/>
      <c r="BF68" s="10"/>
      <c r="BG68" s="10"/>
      <c r="BH68" s="10"/>
      <c r="BI68" s="10"/>
      <c r="BJ68" s="10"/>
      <c r="BK68" s="10"/>
      <c r="BL68" s="10"/>
      <c r="BM68" s="10"/>
      <c r="BO68" s="10"/>
      <c r="BP68" s="10"/>
      <c r="BQ68" s="10"/>
      <c r="BR68" s="10"/>
      <c r="BS68" s="10"/>
      <c r="BT68" s="10"/>
      <c r="BU68" s="10"/>
      <c r="BV68" s="10"/>
      <c r="BW68" s="10"/>
      <c r="BX68" s="10"/>
      <c r="BY68" s="10"/>
      <c r="BZ68" s="10"/>
      <c r="CB68" s="10"/>
      <c r="CC68" s="10"/>
      <c r="CD68" s="10"/>
      <c r="CE68" s="10"/>
      <c r="CF68" s="10"/>
      <c r="CG68" s="10"/>
      <c r="CH68" s="10"/>
      <c r="CI68" s="10"/>
      <c r="CJ68" s="10"/>
      <c r="CK68" s="10"/>
      <c r="CL68" s="10"/>
      <c r="CM68" s="10"/>
      <c r="CO68" s="10"/>
      <c r="CP68" s="10"/>
      <c r="CQ68" s="10"/>
      <c r="CR68" s="10"/>
      <c r="CS68" s="10"/>
      <c r="CT68" s="10"/>
      <c r="CU68" s="10"/>
      <c r="CV68" s="10"/>
      <c r="CW68" s="10"/>
      <c r="CX68" s="10"/>
      <c r="CZ68" s="10"/>
      <c r="DA68" s="10"/>
      <c r="DB68" s="10"/>
      <c r="DC68" s="10"/>
      <c r="DD68" s="10"/>
      <c r="DE68" s="10"/>
      <c r="DF68" s="10"/>
      <c r="DG68" s="10"/>
      <c r="DH68" s="10"/>
      <c r="DI68" s="10"/>
      <c r="DK68" s="10"/>
      <c r="DL68" s="10"/>
      <c r="DM68" s="10"/>
      <c r="DN68" s="10"/>
      <c r="DO68" s="10"/>
      <c r="DP68" s="10"/>
      <c r="DQ68" s="10"/>
      <c r="DR68" s="10"/>
      <c r="DS68" s="10"/>
      <c r="DT68" s="10"/>
      <c r="DV68" s="10"/>
      <c r="DW68" s="10"/>
      <c r="DX68" s="10"/>
      <c r="DY68" s="10"/>
      <c r="DZ68" s="10"/>
      <c r="EA68" s="10"/>
      <c r="EB68" s="10"/>
      <c r="EC68" s="10"/>
      <c r="ED68" s="10"/>
      <c r="EE68" s="10"/>
    </row>
    <row r="69" spans="4:135" x14ac:dyDescent="0.25">
      <c r="D69" s="10"/>
      <c r="E69" s="10"/>
      <c r="F69" s="10"/>
      <c r="G69" s="10"/>
      <c r="I69" s="10"/>
      <c r="J69" s="10"/>
      <c r="K69" s="10"/>
      <c r="L69" s="10"/>
      <c r="M69" s="10"/>
      <c r="N69" s="10"/>
      <c r="O69" s="10"/>
      <c r="P69" s="10"/>
      <c r="R69" s="10"/>
      <c r="S69" s="10"/>
      <c r="T69" s="10"/>
      <c r="V69" s="10"/>
      <c r="W69" s="10"/>
      <c r="X69" s="10"/>
      <c r="Y69" s="10"/>
      <c r="AA69" s="10"/>
      <c r="AB69" s="10"/>
      <c r="AD69" s="10"/>
      <c r="AF69" s="40"/>
      <c r="AG69" s="40"/>
      <c r="AH69" s="10"/>
      <c r="AI69" s="15"/>
      <c r="AJ69" s="40"/>
      <c r="AK69" s="40"/>
      <c r="AL69" s="10"/>
      <c r="AM69" s="10"/>
      <c r="AO69" s="10"/>
      <c r="AP69" s="10"/>
      <c r="AQ69" s="10"/>
      <c r="AR69" s="10"/>
      <c r="AS69" s="10"/>
      <c r="AT69" s="10"/>
      <c r="AU69" s="10"/>
      <c r="AV69" s="10"/>
      <c r="AW69" s="10"/>
      <c r="AX69" s="10"/>
      <c r="AY69" s="10"/>
      <c r="AZ69" s="10"/>
      <c r="BB69" s="10"/>
      <c r="BC69" s="10"/>
      <c r="BD69" s="10"/>
      <c r="BE69" s="10"/>
      <c r="BF69" s="10"/>
      <c r="BG69" s="10"/>
      <c r="BH69" s="10"/>
      <c r="BI69" s="10"/>
      <c r="BJ69" s="10"/>
      <c r="BK69" s="10"/>
      <c r="BL69" s="10"/>
      <c r="BM69" s="10"/>
      <c r="BO69" s="10"/>
      <c r="BP69" s="10"/>
      <c r="BQ69" s="10"/>
      <c r="BR69" s="10"/>
      <c r="BS69" s="10"/>
      <c r="BT69" s="10"/>
      <c r="BU69" s="10"/>
      <c r="BV69" s="10"/>
      <c r="BW69" s="10"/>
      <c r="BX69" s="10"/>
      <c r="BY69" s="10"/>
      <c r="BZ69" s="10"/>
      <c r="CB69" s="10"/>
      <c r="CC69" s="10"/>
      <c r="CD69" s="10"/>
      <c r="CE69" s="10"/>
      <c r="CF69" s="10"/>
      <c r="CG69" s="10"/>
      <c r="CH69" s="10"/>
      <c r="CI69" s="10"/>
      <c r="CJ69" s="10"/>
      <c r="CK69" s="10"/>
      <c r="CL69" s="10"/>
      <c r="CM69" s="10"/>
      <c r="CO69" s="10"/>
      <c r="CP69" s="10"/>
      <c r="CQ69" s="10"/>
      <c r="CR69" s="10"/>
      <c r="CS69" s="10"/>
      <c r="CT69" s="10"/>
      <c r="CU69" s="10"/>
      <c r="CV69" s="10"/>
      <c r="CW69" s="10"/>
      <c r="CX69" s="10"/>
      <c r="CZ69" s="10"/>
      <c r="DA69" s="10"/>
      <c r="DB69" s="10"/>
      <c r="DC69" s="10"/>
      <c r="DD69" s="10"/>
      <c r="DE69" s="10"/>
      <c r="DF69" s="10"/>
      <c r="DG69" s="10"/>
      <c r="DH69" s="10"/>
      <c r="DI69" s="10"/>
      <c r="DK69" s="10"/>
      <c r="DL69" s="10"/>
      <c r="DM69" s="10"/>
      <c r="DN69" s="10"/>
      <c r="DO69" s="10"/>
      <c r="DP69" s="10"/>
      <c r="DQ69" s="10"/>
      <c r="DR69" s="10"/>
      <c r="DS69" s="10"/>
      <c r="DT69" s="10"/>
      <c r="DV69" s="10"/>
      <c r="DW69" s="10"/>
      <c r="DX69" s="10"/>
      <c r="DY69" s="10"/>
      <c r="DZ69" s="10"/>
      <c r="EA69" s="10"/>
      <c r="EB69" s="10"/>
      <c r="EC69" s="10"/>
      <c r="ED69" s="10"/>
      <c r="EE69" s="10"/>
    </row>
    <row r="70" spans="4:135" x14ac:dyDescent="0.25">
      <c r="D70" s="10"/>
      <c r="E70" s="10"/>
      <c r="F70" s="10"/>
      <c r="G70" s="10"/>
      <c r="I70" s="10"/>
      <c r="J70" s="10"/>
      <c r="K70" s="10"/>
      <c r="L70" s="10"/>
      <c r="M70" s="10"/>
      <c r="N70" s="10"/>
      <c r="O70" s="10"/>
      <c r="P70" s="10"/>
      <c r="R70" s="10"/>
      <c r="S70" s="10"/>
      <c r="T70" s="10"/>
      <c r="V70" s="10"/>
      <c r="W70" s="10"/>
      <c r="X70" s="10"/>
      <c r="Y70" s="10"/>
      <c r="AA70" s="10"/>
      <c r="AB70" s="10"/>
      <c r="AD70" s="10"/>
      <c r="AF70" s="40"/>
      <c r="AG70" s="40"/>
      <c r="AH70" s="10"/>
      <c r="AI70" s="15"/>
      <c r="AJ70" s="40"/>
      <c r="AK70" s="40"/>
      <c r="AL70" s="10"/>
      <c r="AM70" s="10"/>
      <c r="AO70" s="10"/>
      <c r="AP70" s="10"/>
      <c r="AQ70" s="10"/>
      <c r="AR70" s="10"/>
      <c r="AS70" s="10"/>
      <c r="AT70" s="10"/>
      <c r="AU70" s="10"/>
      <c r="AV70" s="10"/>
      <c r="AW70" s="10"/>
      <c r="AX70" s="10"/>
      <c r="AY70" s="10"/>
      <c r="AZ70" s="10"/>
      <c r="BB70" s="10"/>
      <c r="BC70" s="10"/>
      <c r="BD70" s="10"/>
      <c r="BE70" s="10"/>
      <c r="BF70" s="10"/>
      <c r="BG70" s="10"/>
      <c r="BH70" s="10"/>
      <c r="BI70" s="10"/>
      <c r="BJ70" s="10"/>
      <c r="BK70" s="10"/>
      <c r="BL70" s="10"/>
      <c r="BM70" s="10"/>
      <c r="BO70" s="10"/>
      <c r="BP70" s="10"/>
      <c r="BQ70" s="10"/>
      <c r="BR70" s="10"/>
      <c r="BS70" s="10"/>
      <c r="BT70" s="10"/>
      <c r="BU70" s="10"/>
      <c r="BV70" s="10"/>
      <c r="BW70" s="10"/>
      <c r="BX70" s="10"/>
      <c r="BY70" s="10"/>
      <c r="BZ70" s="10"/>
      <c r="CB70" s="10"/>
      <c r="CC70" s="10"/>
      <c r="CD70" s="10"/>
      <c r="CE70" s="10"/>
      <c r="CF70" s="10"/>
      <c r="CG70" s="10"/>
      <c r="CH70" s="10"/>
      <c r="CI70" s="10"/>
      <c r="CJ70" s="10"/>
      <c r="CK70" s="10"/>
      <c r="CL70" s="10"/>
      <c r="CM70" s="10"/>
      <c r="CO70" s="10"/>
      <c r="CP70" s="10"/>
      <c r="CQ70" s="10"/>
      <c r="CR70" s="10"/>
      <c r="CS70" s="10"/>
      <c r="CT70" s="10"/>
      <c r="CU70" s="10"/>
      <c r="CV70" s="10"/>
      <c r="CW70" s="10"/>
      <c r="CX70" s="10"/>
      <c r="CZ70" s="10"/>
      <c r="DA70" s="10"/>
      <c r="DB70" s="10"/>
      <c r="DC70" s="10"/>
      <c r="DD70" s="10"/>
      <c r="DE70" s="10"/>
      <c r="DF70" s="10"/>
      <c r="DG70" s="10"/>
      <c r="DH70" s="10"/>
      <c r="DI70" s="10"/>
      <c r="DK70" s="10"/>
      <c r="DL70" s="10"/>
      <c r="DM70" s="10"/>
      <c r="DN70" s="10"/>
      <c r="DO70" s="10"/>
      <c r="DP70" s="10"/>
      <c r="DQ70" s="10"/>
      <c r="DR70" s="10"/>
      <c r="DS70" s="10"/>
      <c r="DT70" s="10"/>
      <c r="DV70" s="10"/>
      <c r="DW70" s="10"/>
      <c r="DX70" s="10"/>
      <c r="DY70" s="10"/>
      <c r="DZ70" s="10"/>
      <c r="EA70" s="10"/>
      <c r="EB70" s="10"/>
      <c r="EC70" s="10"/>
      <c r="ED70" s="10"/>
      <c r="EE70" s="10"/>
    </row>
    <row r="71" spans="4:135" x14ac:dyDescent="0.25">
      <c r="D71" s="10"/>
      <c r="E71" s="10"/>
      <c r="F71" s="10"/>
      <c r="G71" s="10"/>
      <c r="I71" s="10"/>
      <c r="J71" s="10"/>
      <c r="K71" s="10"/>
      <c r="L71" s="10"/>
      <c r="M71" s="10"/>
      <c r="N71" s="10"/>
      <c r="O71" s="10"/>
      <c r="P71" s="10"/>
      <c r="R71" s="10"/>
      <c r="S71" s="10"/>
      <c r="T71" s="10"/>
      <c r="V71" s="10"/>
      <c r="W71" s="10"/>
      <c r="X71" s="10"/>
      <c r="Y71" s="10"/>
      <c r="AA71" s="10"/>
      <c r="AB71" s="10"/>
      <c r="AD71" s="10"/>
      <c r="AF71" s="40"/>
      <c r="AG71" s="40"/>
      <c r="AH71" s="10"/>
      <c r="AI71" s="15"/>
      <c r="AJ71" s="40"/>
      <c r="AK71" s="40"/>
      <c r="AL71" s="10"/>
      <c r="AM71" s="10"/>
      <c r="AO71" s="10"/>
      <c r="AP71" s="10"/>
      <c r="AQ71" s="10"/>
      <c r="AR71" s="10"/>
      <c r="AS71" s="10"/>
      <c r="AT71" s="10"/>
      <c r="AU71" s="10"/>
      <c r="AV71" s="10"/>
      <c r="AW71" s="10"/>
      <c r="AX71" s="10"/>
      <c r="AY71" s="10"/>
      <c r="AZ71" s="10"/>
      <c r="BB71" s="10"/>
      <c r="BC71" s="10"/>
      <c r="BD71" s="10"/>
      <c r="BE71" s="10"/>
      <c r="BF71" s="10"/>
      <c r="BG71" s="10"/>
      <c r="BH71" s="10"/>
      <c r="BI71" s="10"/>
      <c r="BJ71" s="10"/>
      <c r="BK71" s="10"/>
      <c r="BL71" s="10"/>
      <c r="BM71" s="10"/>
      <c r="BO71" s="10"/>
      <c r="BP71" s="10"/>
      <c r="BQ71" s="10"/>
      <c r="BR71" s="10"/>
      <c r="BS71" s="10"/>
      <c r="BT71" s="10"/>
      <c r="BU71" s="10"/>
      <c r="BV71" s="10"/>
      <c r="BW71" s="10"/>
      <c r="BX71" s="10"/>
      <c r="BY71" s="10"/>
      <c r="BZ71" s="10"/>
      <c r="CB71" s="10"/>
      <c r="CC71" s="10"/>
      <c r="CD71" s="10"/>
      <c r="CE71" s="10"/>
      <c r="CF71" s="10"/>
      <c r="CG71" s="10"/>
      <c r="CH71" s="10"/>
      <c r="CI71" s="10"/>
      <c r="CJ71" s="10"/>
      <c r="CK71" s="10"/>
      <c r="CL71" s="10"/>
      <c r="CM71" s="10"/>
      <c r="CO71" s="10"/>
      <c r="CP71" s="10"/>
      <c r="CQ71" s="10"/>
      <c r="CR71" s="10"/>
      <c r="CS71" s="10"/>
      <c r="CT71" s="10"/>
      <c r="CU71" s="10"/>
      <c r="CV71" s="10"/>
      <c r="CW71" s="10"/>
      <c r="CX71" s="10"/>
      <c r="CZ71" s="10"/>
      <c r="DA71" s="10"/>
      <c r="DB71" s="10"/>
      <c r="DC71" s="10"/>
      <c r="DD71" s="10"/>
      <c r="DE71" s="10"/>
      <c r="DF71" s="10"/>
      <c r="DG71" s="10"/>
      <c r="DH71" s="10"/>
      <c r="DI71" s="10"/>
      <c r="DK71" s="10"/>
      <c r="DL71" s="10"/>
      <c r="DM71" s="10"/>
      <c r="DN71" s="10"/>
      <c r="DO71" s="10"/>
      <c r="DP71" s="10"/>
      <c r="DQ71" s="10"/>
      <c r="DR71" s="10"/>
      <c r="DS71" s="10"/>
      <c r="DT71" s="10"/>
      <c r="DV71" s="10"/>
      <c r="DW71" s="10"/>
      <c r="DX71" s="10"/>
      <c r="DY71" s="10"/>
      <c r="DZ71" s="10"/>
      <c r="EA71" s="10"/>
      <c r="EB71" s="10"/>
      <c r="EC71" s="10"/>
      <c r="ED71" s="10"/>
      <c r="EE71" s="10"/>
    </row>
    <row r="72" spans="4:135" x14ac:dyDescent="0.25">
      <c r="D72" s="10"/>
      <c r="E72" s="10"/>
      <c r="F72" s="10"/>
      <c r="G72" s="10"/>
      <c r="I72" s="10"/>
      <c r="J72" s="10"/>
      <c r="K72" s="10"/>
      <c r="L72" s="10"/>
      <c r="M72" s="10"/>
      <c r="N72" s="10"/>
      <c r="O72" s="10"/>
      <c r="P72" s="10"/>
      <c r="R72" s="10"/>
      <c r="S72" s="10"/>
      <c r="T72" s="10"/>
      <c r="V72" s="10"/>
      <c r="W72" s="10"/>
      <c r="X72" s="10"/>
      <c r="Y72" s="10"/>
      <c r="AA72" s="10"/>
      <c r="AB72" s="10"/>
      <c r="AD72" s="10"/>
      <c r="AF72" s="40"/>
      <c r="AG72" s="40"/>
      <c r="AH72" s="10"/>
      <c r="AI72" s="15"/>
      <c r="AJ72" s="40"/>
      <c r="AK72" s="40"/>
      <c r="AL72" s="10"/>
      <c r="AM72" s="10"/>
      <c r="AO72" s="10"/>
      <c r="AP72" s="10"/>
      <c r="AQ72" s="10"/>
      <c r="AR72" s="10"/>
      <c r="AS72" s="10"/>
      <c r="AT72" s="10"/>
      <c r="AU72" s="10"/>
      <c r="AV72" s="10"/>
      <c r="AW72" s="10"/>
      <c r="AX72" s="10"/>
      <c r="AY72" s="10"/>
      <c r="AZ72" s="10"/>
      <c r="BB72" s="10"/>
      <c r="BC72" s="10"/>
      <c r="BD72" s="10"/>
      <c r="BE72" s="10"/>
      <c r="BF72" s="10"/>
      <c r="BG72" s="10"/>
      <c r="BH72" s="10"/>
      <c r="BI72" s="10"/>
      <c r="BJ72" s="10"/>
      <c r="BK72" s="10"/>
      <c r="BL72" s="10"/>
      <c r="BM72" s="10"/>
      <c r="BO72" s="10"/>
      <c r="BP72" s="10"/>
      <c r="BQ72" s="10"/>
      <c r="BR72" s="10"/>
      <c r="BS72" s="10"/>
      <c r="BT72" s="10"/>
      <c r="BU72" s="10"/>
      <c r="BV72" s="10"/>
      <c r="BW72" s="10"/>
      <c r="BX72" s="10"/>
      <c r="BY72" s="10"/>
      <c r="BZ72" s="10"/>
      <c r="CB72" s="10"/>
      <c r="CC72" s="10"/>
      <c r="CD72" s="10"/>
      <c r="CE72" s="10"/>
      <c r="CF72" s="10"/>
      <c r="CG72" s="10"/>
      <c r="CH72" s="10"/>
      <c r="CI72" s="10"/>
      <c r="CJ72" s="10"/>
      <c r="CK72" s="10"/>
      <c r="CL72" s="10"/>
      <c r="CM72" s="10"/>
      <c r="CO72" s="10"/>
      <c r="CP72" s="10"/>
      <c r="CQ72" s="10"/>
      <c r="CR72" s="10"/>
      <c r="CS72" s="10"/>
      <c r="CT72" s="10"/>
      <c r="CU72" s="10"/>
      <c r="CV72" s="10"/>
      <c r="CW72" s="10"/>
      <c r="CX72" s="10"/>
      <c r="CZ72" s="10"/>
      <c r="DA72" s="10"/>
      <c r="DB72" s="10"/>
      <c r="DC72" s="10"/>
      <c r="DD72" s="10"/>
      <c r="DE72" s="10"/>
      <c r="DF72" s="10"/>
      <c r="DG72" s="10"/>
      <c r="DH72" s="10"/>
      <c r="DI72" s="10"/>
      <c r="DK72" s="10"/>
      <c r="DL72" s="10"/>
      <c r="DM72" s="10"/>
      <c r="DN72" s="10"/>
      <c r="DO72" s="10"/>
      <c r="DP72" s="10"/>
      <c r="DQ72" s="10"/>
      <c r="DR72" s="10"/>
      <c r="DS72" s="10"/>
      <c r="DT72" s="10"/>
      <c r="DV72" s="10"/>
      <c r="DW72" s="10"/>
      <c r="DX72" s="10"/>
      <c r="DY72" s="10"/>
      <c r="DZ72" s="10"/>
      <c r="EA72" s="10"/>
      <c r="EB72" s="10"/>
      <c r="EC72" s="10"/>
      <c r="ED72" s="10"/>
      <c r="EE72" s="10"/>
    </row>
    <row r="73" spans="4:135" x14ac:dyDescent="0.25">
      <c r="D73" s="10"/>
      <c r="E73" s="10"/>
      <c r="F73" s="10"/>
      <c r="G73" s="10"/>
      <c r="I73" s="10"/>
      <c r="J73" s="10"/>
      <c r="K73" s="10"/>
      <c r="L73" s="10"/>
      <c r="M73" s="10"/>
      <c r="N73" s="10"/>
      <c r="O73" s="10"/>
      <c r="P73" s="10"/>
      <c r="R73" s="10"/>
      <c r="S73" s="10"/>
      <c r="T73" s="10"/>
      <c r="V73" s="10"/>
      <c r="W73" s="10"/>
      <c r="X73" s="10"/>
      <c r="Y73" s="10"/>
      <c r="AA73" s="10"/>
      <c r="AB73" s="10"/>
      <c r="AD73" s="10"/>
      <c r="AF73" s="40"/>
      <c r="AG73" s="40"/>
      <c r="AH73" s="10"/>
      <c r="AI73" s="15"/>
      <c r="AJ73" s="40"/>
      <c r="AK73" s="40"/>
      <c r="AL73" s="10"/>
      <c r="AM73" s="10"/>
      <c r="AO73" s="10"/>
      <c r="AP73" s="10"/>
      <c r="AQ73" s="10"/>
      <c r="AR73" s="10"/>
      <c r="AS73" s="10"/>
      <c r="AT73" s="10"/>
      <c r="AU73" s="10"/>
      <c r="AV73" s="10"/>
      <c r="AW73" s="10"/>
      <c r="AX73" s="10"/>
      <c r="AY73" s="10"/>
      <c r="AZ73" s="10"/>
      <c r="BB73" s="10"/>
      <c r="BC73" s="10"/>
      <c r="BD73" s="10"/>
      <c r="BE73" s="10"/>
      <c r="BF73" s="10"/>
      <c r="BG73" s="10"/>
      <c r="BH73" s="10"/>
      <c r="BI73" s="10"/>
      <c r="BJ73" s="10"/>
      <c r="BK73" s="10"/>
      <c r="BL73" s="10"/>
      <c r="BM73" s="10"/>
      <c r="BO73" s="10"/>
      <c r="BP73" s="10"/>
      <c r="BQ73" s="10"/>
      <c r="BR73" s="10"/>
      <c r="BS73" s="10"/>
      <c r="BT73" s="10"/>
      <c r="BU73" s="10"/>
      <c r="BV73" s="10"/>
      <c r="BW73" s="10"/>
      <c r="BX73" s="10"/>
      <c r="BY73" s="10"/>
      <c r="BZ73" s="10"/>
      <c r="CB73" s="10"/>
      <c r="CC73" s="10"/>
      <c r="CD73" s="10"/>
      <c r="CE73" s="10"/>
      <c r="CF73" s="10"/>
      <c r="CG73" s="10"/>
      <c r="CH73" s="10"/>
      <c r="CI73" s="10"/>
      <c r="CJ73" s="10"/>
      <c r="CK73" s="10"/>
      <c r="CL73" s="10"/>
      <c r="CM73" s="10"/>
      <c r="CO73" s="10"/>
      <c r="CP73" s="10"/>
      <c r="CQ73" s="10"/>
      <c r="CR73" s="10"/>
      <c r="CS73" s="10"/>
      <c r="CT73" s="10"/>
      <c r="CU73" s="10"/>
      <c r="CV73" s="10"/>
      <c r="CW73" s="10"/>
      <c r="CX73" s="10"/>
      <c r="CZ73" s="10"/>
      <c r="DA73" s="10"/>
      <c r="DB73" s="10"/>
      <c r="DC73" s="10"/>
      <c r="DD73" s="10"/>
      <c r="DE73" s="10"/>
      <c r="DF73" s="10"/>
      <c r="DG73" s="10"/>
      <c r="DH73" s="10"/>
      <c r="DI73" s="10"/>
      <c r="DK73" s="10"/>
      <c r="DL73" s="10"/>
      <c r="DM73" s="10"/>
      <c r="DN73" s="10"/>
      <c r="DO73" s="10"/>
      <c r="DP73" s="10"/>
      <c r="DQ73" s="10"/>
      <c r="DR73" s="10"/>
      <c r="DS73" s="10"/>
      <c r="DT73" s="10"/>
      <c r="DV73" s="10"/>
      <c r="DW73" s="10"/>
      <c r="DX73" s="10"/>
      <c r="DY73" s="10"/>
      <c r="DZ73" s="10"/>
      <c r="EA73" s="10"/>
      <c r="EB73" s="10"/>
      <c r="EC73" s="10"/>
      <c r="ED73" s="10"/>
      <c r="EE73" s="10"/>
    </row>
    <row r="74" spans="4:135" x14ac:dyDescent="0.25">
      <c r="D74" s="10"/>
      <c r="E74" s="10"/>
      <c r="F74" s="10"/>
      <c r="G74" s="10"/>
      <c r="I74" s="10"/>
      <c r="J74" s="10"/>
      <c r="K74" s="10"/>
      <c r="L74" s="10"/>
      <c r="M74" s="10"/>
      <c r="N74" s="10"/>
      <c r="O74" s="10"/>
      <c r="P74" s="10"/>
      <c r="R74" s="10"/>
      <c r="S74" s="10"/>
      <c r="T74" s="10"/>
      <c r="V74" s="10"/>
      <c r="W74" s="10"/>
      <c r="X74" s="10"/>
      <c r="Y74" s="10"/>
      <c r="AA74" s="10"/>
      <c r="AB74" s="10"/>
      <c r="AD74" s="10"/>
      <c r="AF74" s="40"/>
      <c r="AG74" s="40"/>
      <c r="AH74" s="10"/>
      <c r="AI74" s="15"/>
      <c r="AJ74" s="40"/>
      <c r="AK74" s="40"/>
      <c r="AL74" s="10"/>
      <c r="AM74" s="10"/>
      <c r="AO74" s="10"/>
      <c r="AP74" s="10"/>
      <c r="AQ74" s="10"/>
      <c r="AR74" s="10"/>
      <c r="AS74" s="10"/>
      <c r="AT74" s="10"/>
      <c r="AU74" s="10"/>
      <c r="AV74" s="10"/>
      <c r="AW74" s="10"/>
      <c r="AX74" s="10"/>
      <c r="AY74" s="10"/>
      <c r="AZ74" s="10"/>
      <c r="BB74" s="10"/>
      <c r="BC74" s="10"/>
      <c r="BD74" s="10"/>
      <c r="BE74" s="10"/>
      <c r="BF74" s="10"/>
      <c r="BG74" s="10"/>
      <c r="BH74" s="10"/>
      <c r="BI74" s="10"/>
      <c r="BJ74" s="10"/>
      <c r="BK74" s="10"/>
      <c r="BL74" s="10"/>
      <c r="BM74" s="10"/>
      <c r="BO74" s="10"/>
      <c r="BP74" s="10"/>
      <c r="BQ74" s="10"/>
      <c r="BR74" s="10"/>
      <c r="BS74" s="10"/>
      <c r="BT74" s="10"/>
      <c r="BU74" s="10"/>
      <c r="BV74" s="10"/>
      <c r="BW74" s="10"/>
      <c r="BX74" s="10"/>
      <c r="BY74" s="10"/>
      <c r="BZ74" s="10"/>
      <c r="CB74" s="10"/>
      <c r="CC74" s="10"/>
      <c r="CD74" s="10"/>
      <c r="CE74" s="10"/>
      <c r="CF74" s="10"/>
      <c r="CG74" s="10"/>
      <c r="CH74" s="10"/>
      <c r="CI74" s="10"/>
      <c r="CJ74" s="10"/>
      <c r="CK74" s="10"/>
      <c r="CL74" s="10"/>
      <c r="CM74" s="10"/>
      <c r="CO74" s="10"/>
      <c r="CP74" s="10"/>
      <c r="CQ74" s="10"/>
      <c r="CR74" s="10"/>
      <c r="CS74" s="10"/>
      <c r="CT74" s="10"/>
      <c r="CU74" s="10"/>
      <c r="CV74" s="10"/>
      <c r="CW74" s="10"/>
      <c r="CX74" s="10"/>
      <c r="CZ74" s="10"/>
      <c r="DA74" s="10"/>
      <c r="DB74" s="10"/>
      <c r="DC74" s="10"/>
      <c r="DD74" s="10"/>
      <c r="DE74" s="10"/>
      <c r="DF74" s="10"/>
      <c r="DG74" s="10"/>
      <c r="DH74" s="10"/>
      <c r="DI74" s="10"/>
      <c r="DK74" s="10"/>
      <c r="DL74" s="10"/>
      <c r="DM74" s="10"/>
      <c r="DN74" s="10"/>
      <c r="DO74" s="10"/>
      <c r="DP74" s="10"/>
      <c r="DQ74" s="10"/>
      <c r="DR74" s="10"/>
      <c r="DS74" s="10"/>
      <c r="DT74" s="10"/>
      <c r="DV74" s="10"/>
      <c r="DW74" s="10"/>
      <c r="DX74" s="10"/>
      <c r="DY74" s="10"/>
      <c r="DZ74" s="10"/>
      <c r="EA74" s="10"/>
      <c r="EB74" s="10"/>
      <c r="EC74" s="10"/>
      <c r="ED74" s="10"/>
      <c r="EE74" s="10"/>
    </row>
    <row r="75" spans="4:135" x14ac:dyDescent="0.25">
      <c r="D75" s="10"/>
      <c r="E75" s="10"/>
      <c r="F75" s="10"/>
      <c r="G75" s="10"/>
      <c r="I75" s="10"/>
      <c r="J75" s="10"/>
      <c r="K75" s="10"/>
      <c r="L75" s="10"/>
      <c r="M75" s="10"/>
      <c r="N75" s="10"/>
      <c r="O75" s="10"/>
      <c r="P75" s="10"/>
      <c r="R75" s="10"/>
      <c r="S75" s="10"/>
      <c r="T75" s="10"/>
      <c r="V75" s="10"/>
      <c r="W75" s="10"/>
      <c r="X75" s="10"/>
      <c r="Y75" s="10"/>
      <c r="AA75" s="10"/>
      <c r="AB75" s="10"/>
      <c r="AD75" s="10"/>
      <c r="AF75" s="40"/>
      <c r="AG75" s="40"/>
      <c r="AH75" s="10"/>
      <c r="AI75" s="15"/>
      <c r="AJ75" s="40"/>
      <c r="AK75" s="40"/>
      <c r="AL75" s="10"/>
      <c r="AM75" s="10"/>
      <c r="AO75" s="10"/>
      <c r="AP75" s="10"/>
      <c r="AQ75" s="10"/>
      <c r="AR75" s="10"/>
      <c r="AS75" s="10"/>
      <c r="AT75" s="10"/>
      <c r="AU75" s="10"/>
      <c r="AV75" s="10"/>
      <c r="AW75" s="10"/>
      <c r="AX75" s="10"/>
      <c r="AY75" s="10"/>
      <c r="AZ75" s="10"/>
      <c r="BB75" s="10"/>
      <c r="BC75" s="10"/>
      <c r="BD75" s="10"/>
      <c r="BE75" s="10"/>
      <c r="BF75" s="10"/>
      <c r="BG75" s="10"/>
      <c r="BH75" s="10"/>
      <c r="BI75" s="10"/>
      <c r="BJ75" s="10"/>
      <c r="BK75" s="10"/>
      <c r="BL75" s="10"/>
      <c r="BM75" s="10"/>
      <c r="BO75" s="10"/>
      <c r="BP75" s="10"/>
      <c r="BQ75" s="10"/>
      <c r="BR75" s="10"/>
      <c r="BS75" s="10"/>
      <c r="BT75" s="10"/>
      <c r="BU75" s="10"/>
      <c r="BV75" s="10"/>
      <c r="BW75" s="10"/>
      <c r="BX75" s="10"/>
      <c r="BY75" s="10"/>
      <c r="BZ75" s="10"/>
      <c r="CB75" s="10"/>
      <c r="CC75" s="10"/>
      <c r="CD75" s="10"/>
      <c r="CE75" s="10"/>
      <c r="CF75" s="10"/>
      <c r="CG75" s="10"/>
      <c r="CH75" s="10"/>
      <c r="CI75" s="10"/>
      <c r="CJ75" s="10"/>
      <c r="CK75" s="10"/>
      <c r="CL75" s="10"/>
      <c r="CM75" s="10"/>
      <c r="CO75" s="10"/>
      <c r="CP75" s="10"/>
      <c r="CQ75" s="10"/>
      <c r="CR75" s="10"/>
      <c r="CS75" s="10"/>
      <c r="CT75" s="10"/>
      <c r="CU75" s="10"/>
      <c r="CV75" s="10"/>
      <c r="CW75" s="10"/>
      <c r="CX75" s="10"/>
      <c r="CZ75" s="10"/>
      <c r="DA75" s="10"/>
      <c r="DB75" s="10"/>
      <c r="DC75" s="10"/>
      <c r="DD75" s="10"/>
      <c r="DE75" s="10"/>
      <c r="DF75" s="10"/>
      <c r="DG75" s="10"/>
      <c r="DH75" s="10"/>
      <c r="DI75" s="10"/>
      <c r="DK75" s="10"/>
      <c r="DL75" s="10"/>
      <c r="DM75" s="10"/>
      <c r="DN75" s="10"/>
      <c r="DO75" s="10"/>
      <c r="DP75" s="10"/>
      <c r="DQ75" s="10"/>
      <c r="DR75" s="10"/>
      <c r="DS75" s="10"/>
      <c r="DT75" s="10"/>
      <c r="DV75" s="10"/>
      <c r="DW75" s="10"/>
      <c r="DX75" s="10"/>
      <c r="DY75" s="10"/>
      <c r="DZ75" s="10"/>
      <c r="EA75" s="10"/>
      <c r="EB75" s="10"/>
      <c r="EC75" s="10"/>
      <c r="ED75" s="10"/>
      <c r="EE75" s="10"/>
    </row>
    <row r="76" spans="4:135" x14ac:dyDescent="0.25">
      <c r="D76" s="10"/>
      <c r="E76" s="10"/>
      <c r="F76" s="10"/>
      <c r="G76" s="10"/>
      <c r="I76" s="10"/>
      <c r="J76" s="10"/>
      <c r="K76" s="10"/>
      <c r="L76" s="10"/>
      <c r="M76" s="10"/>
      <c r="N76" s="10"/>
      <c r="O76" s="10"/>
      <c r="P76" s="10"/>
      <c r="R76" s="10"/>
      <c r="S76" s="10"/>
      <c r="T76" s="10"/>
      <c r="V76" s="10"/>
      <c r="W76" s="10"/>
      <c r="X76" s="10"/>
      <c r="Y76" s="10"/>
      <c r="AA76" s="10"/>
      <c r="AB76" s="10"/>
      <c r="AD76" s="10"/>
      <c r="AF76" s="40"/>
      <c r="AG76" s="40"/>
      <c r="AH76" s="10"/>
      <c r="AI76" s="15"/>
      <c r="AJ76" s="40"/>
      <c r="AK76" s="40"/>
      <c r="AL76" s="10"/>
      <c r="AM76" s="10"/>
      <c r="AO76" s="10"/>
      <c r="AP76" s="10"/>
      <c r="AQ76" s="10"/>
      <c r="AR76" s="10"/>
      <c r="AS76" s="10"/>
      <c r="AT76" s="10"/>
      <c r="AU76" s="10"/>
      <c r="AV76" s="10"/>
      <c r="AW76" s="10"/>
      <c r="AX76" s="10"/>
      <c r="AY76" s="10"/>
      <c r="AZ76" s="10"/>
      <c r="BB76" s="10"/>
      <c r="BC76" s="10"/>
      <c r="BD76" s="10"/>
      <c r="BE76" s="10"/>
      <c r="BF76" s="10"/>
      <c r="BG76" s="10"/>
      <c r="BH76" s="10"/>
      <c r="BI76" s="10"/>
      <c r="BJ76" s="10"/>
      <c r="BK76" s="10"/>
      <c r="BL76" s="10"/>
      <c r="BM76" s="10"/>
      <c r="BO76" s="10"/>
      <c r="BP76" s="10"/>
      <c r="BQ76" s="10"/>
      <c r="BR76" s="10"/>
      <c r="BS76" s="10"/>
      <c r="BT76" s="10"/>
      <c r="BU76" s="10"/>
      <c r="BV76" s="10"/>
      <c r="BW76" s="10"/>
      <c r="BX76" s="10"/>
      <c r="BY76" s="10"/>
      <c r="BZ76" s="10"/>
      <c r="CB76" s="10"/>
      <c r="CC76" s="10"/>
      <c r="CD76" s="10"/>
      <c r="CE76" s="10"/>
      <c r="CF76" s="10"/>
      <c r="CG76" s="10"/>
      <c r="CH76" s="10"/>
      <c r="CI76" s="10"/>
      <c r="CJ76" s="10"/>
      <c r="CK76" s="10"/>
      <c r="CL76" s="10"/>
      <c r="CM76" s="10"/>
      <c r="CO76" s="10"/>
      <c r="CP76" s="10"/>
      <c r="CQ76" s="10"/>
      <c r="CR76" s="10"/>
      <c r="CS76" s="10"/>
      <c r="CT76" s="10"/>
      <c r="CU76" s="10"/>
      <c r="CV76" s="10"/>
      <c r="CW76" s="10"/>
      <c r="CX76" s="10"/>
      <c r="CZ76" s="10"/>
      <c r="DA76" s="10"/>
      <c r="DB76" s="10"/>
      <c r="DC76" s="10"/>
      <c r="DD76" s="10"/>
      <c r="DE76" s="10"/>
      <c r="DF76" s="10"/>
      <c r="DG76" s="10"/>
      <c r="DH76" s="10"/>
      <c r="DI76" s="10"/>
      <c r="DK76" s="10"/>
      <c r="DL76" s="10"/>
      <c r="DM76" s="10"/>
      <c r="DN76" s="10"/>
      <c r="DO76" s="10"/>
      <c r="DP76" s="10"/>
      <c r="DQ76" s="10"/>
      <c r="DR76" s="10"/>
      <c r="DS76" s="10"/>
      <c r="DT76" s="10"/>
      <c r="DV76" s="10"/>
      <c r="DW76" s="10"/>
      <c r="DX76" s="10"/>
      <c r="DY76" s="10"/>
      <c r="DZ76" s="10"/>
      <c r="EA76" s="10"/>
      <c r="EB76" s="10"/>
      <c r="EC76" s="10"/>
      <c r="ED76" s="10"/>
      <c r="EE76" s="10"/>
    </row>
    <row r="77" spans="4:135" x14ac:dyDescent="0.25">
      <c r="D77" s="10"/>
      <c r="E77" s="10"/>
      <c r="F77" s="10"/>
      <c r="G77" s="10"/>
      <c r="I77" s="10"/>
      <c r="J77" s="10"/>
      <c r="K77" s="10"/>
      <c r="L77" s="10"/>
      <c r="M77" s="10"/>
      <c r="N77" s="10"/>
      <c r="O77" s="10"/>
      <c r="P77" s="10"/>
      <c r="R77" s="10"/>
      <c r="S77" s="10"/>
      <c r="T77" s="10"/>
      <c r="V77" s="10"/>
      <c r="W77" s="10"/>
      <c r="X77" s="10"/>
      <c r="Y77" s="10"/>
      <c r="AA77" s="10"/>
      <c r="AB77" s="10"/>
      <c r="AD77" s="10"/>
      <c r="AF77" s="40"/>
      <c r="AG77" s="40"/>
      <c r="AH77" s="10"/>
      <c r="AI77" s="15"/>
      <c r="AJ77" s="40"/>
      <c r="AK77" s="40"/>
      <c r="AL77" s="10"/>
      <c r="AM77" s="10"/>
      <c r="AO77" s="10"/>
      <c r="AP77" s="10"/>
      <c r="AQ77" s="10"/>
      <c r="AR77" s="10"/>
      <c r="AS77" s="10"/>
      <c r="AT77" s="10"/>
      <c r="AU77" s="10"/>
      <c r="AV77" s="10"/>
      <c r="AW77" s="10"/>
      <c r="AX77" s="10"/>
      <c r="AY77" s="10"/>
      <c r="AZ77" s="10"/>
      <c r="BB77" s="10"/>
      <c r="BC77" s="10"/>
      <c r="BD77" s="10"/>
      <c r="BE77" s="10"/>
      <c r="BF77" s="10"/>
      <c r="BG77" s="10"/>
      <c r="BH77" s="10"/>
      <c r="BI77" s="10"/>
      <c r="BJ77" s="10"/>
      <c r="BK77" s="10"/>
      <c r="BL77" s="10"/>
      <c r="BM77" s="10"/>
      <c r="BO77" s="10"/>
      <c r="BP77" s="10"/>
      <c r="BQ77" s="10"/>
      <c r="BR77" s="10"/>
      <c r="BS77" s="10"/>
      <c r="BT77" s="10"/>
      <c r="BU77" s="10"/>
      <c r="BV77" s="10"/>
      <c r="BW77" s="10"/>
      <c r="BX77" s="10"/>
      <c r="BY77" s="10"/>
      <c r="BZ77" s="10"/>
      <c r="CB77" s="10"/>
      <c r="CC77" s="10"/>
      <c r="CD77" s="10"/>
      <c r="CE77" s="10"/>
      <c r="CF77" s="10"/>
      <c r="CG77" s="10"/>
      <c r="CH77" s="10"/>
      <c r="CI77" s="10"/>
      <c r="CJ77" s="10"/>
      <c r="CK77" s="10"/>
      <c r="CL77" s="10"/>
      <c r="CM77" s="10"/>
      <c r="CO77" s="10"/>
      <c r="CP77" s="10"/>
      <c r="CQ77" s="10"/>
      <c r="CR77" s="10"/>
      <c r="CS77" s="10"/>
      <c r="CT77" s="10"/>
      <c r="CU77" s="10"/>
      <c r="CV77" s="10"/>
      <c r="CW77" s="10"/>
      <c r="CX77" s="10"/>
      <c r="CZ77" s="10"/>
      <c r="DA77" s="10"/>
      <c r="DB77" s="10"/>
      <c r="DC77" s="10"/>
      <c r="DD77" s="10"/>
      <c r="DE77" s="10"/>
      <c r="DF77" s="10"/>
      <c r="DG77" s="10"/>
      <c r="DH77" s="10"/>
      <c r="DI77" s="10"/>
      <c r="DK77" s="10"/>
      <c r="DL77" s="10"/>
      <c r="DM77" s="10"/>
      <c r="DN77" s="10"/>
      <c r="DO77" s="10"/>
      <c r="DP77" s="10"/>
      <c r="DQ77" s="10"/>
      <c r="DR77" s="10"/>
      <c r="DS77" s="10"/>
      <c r="DT77" s="10"/>
      <c r="DV77" s="10"/>
      <c r="DW77" s="10"/>
      <c r="DX77" s="10"/>
      <c r="DY77" s="10"/>
      <c r="DZ77" s="10"/>
      <c r="EA77" s="10"/>
      <c r="EB77" s="10"/>
      <c r="EC77" s="10"/>
      <c r="ED77" s="10"/>
      <c r="EE77" s="10"/>
    </row>
    <row r="78" spans="4:135" x14ac:dyDescent="0.25">
      <c r="D78" s="10"/>
      <c r="E78" s="10"/>
      <c r="F78" s="10"/>
      <c r="G78" s="10"/>
      <c r="I78" s="10"/>
      <c r="J78" s="10"/>
      <c r="K78" s="10"/>
      <c r="L78" s="10"/>
      <c r="M78" s="10"/>
      <c r="N78" s="10"/>
      <c r="O78" s="10"/>
      <c r="P78" s="10"/>
      <c r="R78" s="10"/>
      <c r="S78" s="10"/>
      <c r="T78" s="10"/>
      <c r="V78" s="10"/>
      <c r="W78" s="10"/>
      <c r="X78" s="10"/>
      <c r="Y78" s="10"/>
      <c r="AA78" s="10"/>
      <c r="AB78" s="10"/>
      <c r="AD78" s="10"/>
      <c r="AF78" s="40"/>
      <c r="AG78" s="40"/>
      <c r="AH78" s="10"/>
      <c r="AI78" s="15"/>
      <c r="AJ78" s="40"/>
      <c r="AK78" s="40"/>
      <c r="AL78" s="10"/>
      <c r="AM78" s="10"/>
      <c r="AO78" s="10"/>
      <c r="AP78" s="10"/>
      <c r="AQ78" s="10"/>
      <c r="AR78" s="10"/>
      <c r="AS78" s="10"/>
      <c r="AT78" s="10"/>
      <c r="AU78" s="10"/>
      <c r="AV78" s="10"/>
      <c r="AW78" s="10"/>
      <c r="AX78" s="10"/>
      <c r="AY78" s="10"/>
      <c r="AZ78" s="10"/>
      <c r="BB78" s="10"/>
      <c r="BC78" s="10"/>
      <c r="BD78" s="10"/>
      <c r="BE78" s="10"/>
      <c r="BF78" s="10"/>
      <c r="BG78" s="10"/>
      <c r="BH78" s="10"/>
      <c r="BI78" s="10"/>
      <c r="BJ78" s="10"/>
      <c r="BK78" s="10"/>
      <c r="BL78" s="10"/>
      <c r="BM78" s="10"/>
      <c r="BO78" s="10"/>
      <c r="BP78" s="10"/>
      <c r="BQ78" s="10"/>
      <c r="BR78" s="10"/>
      <c r="BS78" s="10"/>
      <c r="BT78" s="10"/>
      <c r="BU78" s="10"/>
      <c r="BV78" s="10"/>
      <c r="BW78" s="10"/>
      <c r="BX78" s="10"/>
      <c r="BY78" s="10"/>
      <c r="BZ78" s="10"/>
      <c r="CB78" s="10"/>
      <c r="CC78" s="10"/>
      <c r="CD78" s="10"/>
      <c r="CE78" s="10"/>
      <c r="CF78" s="10"/>
      <c r="CG78" s="10"/>
      <c r="CH78" s="10"/>
      <c r="CI78" s="10"/>
      <c r="CJ78" s="10"/>
      <c r="CK78" s="10"/>
      <c r="CL78" s="10"/>
      <c r="CM78" s="10"/>
      <c r="CO78" s="10"/>
      <c r="CP78" s="10"/>
      <c r="CQ78" s="10"/>
      <c r="CR78" s="10"/>
      <c r="CS78" s="10"/>
      <c r="CT78" s="10"/>
      <c r="CU78" s="10"/>
      <c r="CV78" s="10"/>
      <c r="CW78" s="10"/>
      <c r="CX78" s="10"/>
      <c r="CZ78" s="10"/>
      <c r="DA78" s="10"/>
      <c r="DB78" s="10"/>
      <c r="DC78" s="10"/>
      <c r="DD78" s="10"/>
      <c r="DE78" s="10"/>
      <c r="DF78" s="10"/>
      <c r="DG78" s="10"/>
      <c r="DH78" s="10"/>
      <c r="DI78" s="10"/>
      <c r="DK78" s="10"/>
      <c r="DL78" s="10"/>
      <c r="DM78" s="10"/>
      <c r="DN78" s="10"/>
      <c r="DO78" s="10"/>
      <c r="DP78" s="10"/>
      <c r="DQ78" s="10"/>
      <c r="DR78" s="10"/>
      <c r="DS78" s="10"/>
      <c r="DT78" s="10"/>
      <c r="DV78" s="10"/>
      <c r="DW78" s="10"/>
      <c r="DX78" s="10"/>
      <c r="DY78" s="10"/>
      <c r="DZ78" s="10"/>
      <c r="EA78" s="10"/>
      <c r="EB78" s="10"/>
      <c r="EC78" s="10"/>
      <c r="ED78" s="10"/>
      <c r="EE78" s="10"/>
    </row>
    <row r="79" spans="4:135" x14ac:dyDescent="0.25">
      <c r="D79" s="10"/>
      <c r="E79" s="10"/>
      <c r="F79" s="10"/>
      <c r="G79" s="10"/>
      <c r="I79" s="10"/>
      <c r="J79" s="10"/>
      <c r="K79" s="10"/>
      <c r="L79" s="10"/>
      <c r="M79" s="10"/>
      <c r="N79" s="10"/>
      <c r="O79" s="10"/>
      <c r="P79" s="10"/>
      <c r="R79" s="10"/>
      <c r="S79" s="10"/>
      <c r="T79" s="10"/>
      <c r="V79" s="10"/>
      <c r="W79" s="10"/>
      <c r="X79" s="10"/>
      <c r="Y79" s="10"/>
      <c r="AA79" s="10"/>
      <c r="AB79" s="10"/>
      <c r="AD79" s="10"/>
      <c r="AF79" s="40"/>
      <c r="AG79" s="40"/>
      <c r="AH79" s="10"/>
      <c r="AI79" s="15"/>
      <c r="AJ79" s="40"/>
      <c r="AK79" s="40"/>
      <c r="AL79" s="10"/>
      <c r="AM79" s="10"/>
      <c r="AO79" s="10"/>
      <c r="AP79" s="10"/>
      <c r="AQ79" s="10"/>
      <c r="AR79" s="10"/>
      <c r="AS79" s="10"/>
      <c r="AT79" s="10"/>
      <c r="AU79" s="10"/>
      <c r="AV79" s="10"/>
      <c r="AW79" s="10"/>
      <c r="AX79" s="10"/>
      <c r="AY79" s="10"/>
      <c r="AZ79" s="10"/>
      <c r="BB79" s="10"/>
      <c r="BC79" s="10"/>
      <c r="BD79" s="10"/>
      <c r="BE79" s="10"/>
      <c r="BF79" s="10"/>
      <c r="BG79" s="10"/>
      <c r="BH79" s="10"/>
      <c r="BI79" s="10"/>
      <c r="BJ79" s="10"/>
      <c r="BK79" s="10"/>
      <c r="BL79" s="10"/>
      <c r="BM79" s="10"/>
      <c r="BO79" s="10"/>
      <c r="BP79" s="10"/>
      <c r="BQ79" s="10"/>
      <c r="BR79" s="10"/>
      <c r="BS79" s="10"/>
      <c r="BT79" s="10"/>
      <c r="BU79" s="10"/>
      <c r="BV79" s="10"/>
      <c r="BW79" s="10"/>
      <c r="BX79" s="10"/>
      <c r="BY79" s="10"/>
      <c r="BZ79" s="10"/>
      <c r="CB79" s="10"/>
      <c r="CC79" s="10"/>
      <c r="CD79" s="10"/>
      <c r="CE79" s="10"/>
      <c r="CF79" s="10"/>
      <c r="CG79" s="10"/>
      <c r="CH79" s="10"/>
      <c r="CI79" s="10"/>
      <c r="CJ79" s="10"/>
      <c r="CK79" s="10"/>
      <c r="CL79" s="10"/>
      <c r="CM79" s="10"/>
      <c r="CO79" s="10"/>
      <c r="CP79" s="10"/>
      <c r="CQ79" s="10"/>
      <c r="CR79" s="10"/>
      <c r="CS79" s="10"/>
      <c r="CT79" s="10"/>
      <c r="CU79" s="10"/>
      <c r="CV79" s="10"/>
      <c r="CW79" s="10"/>
      <c r="CX79" s="10"/>
      <c r="CZ79" s="10"/>
      <c r="DA79" s="10"/>
      <c r="DB79" s="10"/>
      <c r="DC79" s="10"/>
      <c r="DD79" s="10"/>
      <c r="DE79" s="10"/>
      <c r="DF79" s="10"/>
      <c r="DG79" s="10"/>
      <c r="DH79" s="10"/>
      <c r="DI79" s="10"/>
      <c r="DK79" s="10"/>
      <c r="DL79" s="10"/>
      <c r="DM79" s="10"/>
      <c r="DN79" s="10"/>
      <c r="DO79" s="10"/>
      <c r="DP79" s="10"/>
      <c r="DQ79" s="10"/>
      <c r="DR79" s="10"/>
      <c r="DS79" s="10"/>
      <c r="DT79" s="10"/>
      <c r="DV79" s="10"/>
      <c r="DW79" s="10"/>
      <c r="DX79" s="10"/>
      <c r="DY79" s="10"/>
      <c r="DZ79" s="10"/>
      <c r="EA79" s="10"/>
      <c r="EB79" s="10"/>
      <c r="EC79" s="10"/>
      <c r="ED79" s="10"/>
      <c r="EE79" s="10"/>
    </row>
    <row r="80" spans="4:135" x14ac:dyDescent="0.25">
      <c r="D80" s="10"/>
      <c r="E80" s="10"/>
      <c r="F80" s="10"/>
      <c r="G80" s="10"/>
      <c r="I80" s="10"/>
      <c r="J80" s="10"/>
      <c r="K80" s="10"/>
      <c r="L80" s="10"/>
      <c r="M80" s="10"/>
      <c r="N80" s="10"/>
      <c r="O80" s="10"/>
      <c r="P80" s="10"/>
      <c r="R80" s="10"/>
      <c r="S80" s="10"/>
      <c r="T80" s="10"/>
      <c r="V80" s="10"/>
      <c r="W80" s="10"/>
      <c r="X80" s="10"/>
      <c r="Y80" s="10"/>
      <c r="AA80" s="10"/>
      <c r="AB80" s="10"/>
      <c r="AD80" s="10"/>
      <c r="AF80" s="40"/>
      <c r="AG80" s="40"/>
      <c r="AH80" s="10"/>
      <c r="AI80" s="15"/>
      <c r="AJ80" s="40"/>
      <c r="AK80" s="40"/>
      <c r="AL80" s="10"/>
      <c r="AM80" s="10"/>
      <c r="AO80" s="10"/>
      <c r="AP80" s="10"/>
      <c r="AQ80" s="10"/>
      <c r="AR80" s="10"/>
      <c r="AS80" s="10"/>
      <c r="AT80" s="10"/>
      <c r="AU80" s="10"/>
      <c r="AV80" s="10"/>
      <c r="AW80" s="10"/>
      <c r="AX80" s="10"/>
      <c r="AY80" s="10"/>
      <c r="AZ80" s="10"/>
      <c r="BB80" s="10"/>
      <c r="BC80" s="10"/>
      <c r="BD80" s="10"/>
      <c r="BE80" s="10"/>
      <c r="BF80" s="10"/>
      <c r="BG80" s="10"/>
      <c r="BH80" s="10"/>
      <c r="BI80" s="10"/>
      <c r="BJ80" s="10"/>
      <c r="BK80" s="10"/>
      <c r="BL80" s="10"/>
      <c r="BM80" s="10"/>
      <c r="BO80" s="10"/>
      <c r="BP80" s="10"/>
      <c r="BQ80" s="10"/>
      <c r="BR80" s="10"/>
      <c r="BS80" s="10"/>
      <c r="BT80" s="10"/>
      <c r="BU80" s="10"/>
      <c r="BV80" s="10"/>
      <c r="BW80" s="10"/>
      <c r="BX80" s="10"/>
      <c r="BY80" s="10"/>
      <c r="BZ80" s="10"/>
      <c r="CB80" s="10"/>
      <c r="CC80" s="10"/>
      <c r="CD80" s="10"/>
      <c r="CE80" s="10"/>
      <c r="CF80" s="10"/>
      <c r="CG80" s="10"/>
      <c r="CH80" s="10"/>
      <c r="CI80" s="10"/>
      <c r="CJ80" s="10"/>
      <c r="CK80" s="10"/>
      <c r="CL80" s="10"/>
      <c r="CM80" s="10"/>
      <c r="CO80" s="10"/>
      <c r="CP80" s="10"/>
      <c r="CQ80" s="10"/>
      <c r="CR80" s="10"/>
      <c r="CS80" s="10"/>
      <c r="CT80" s="10"/>
      <c r="CU80" s="10"/>
      <c r="CV80" s="10"/>
      <c r="CW80" s="10"/>
      <c r="CX80" s="10"/>
      <c r="CZ80" s="10"/>
      <c r="DA80" s="10"/>
      <c r="DB80" s="10"/>
      <c r="DC80" s="10"/>
      <c r="DD80" s="10"/>
      <c r="DE80" s="10"/>
      <c r="DF80" s="10"/>
      <c r="DG80" s="10"/>
      <c r="DH80" s="10"/>
      <c r="DI80" s="10"/>
      <c r="DK80" s="10"/>
      <c r="DL80" s="10"/>
      <c r="DM80" s="10"/>
      <c r="DN80" s="10"/>
      <c r="DO80" s="10"/>
      <c r="DP80" s="10"/>
      <c r="DQ80" s="10"/>
      <c r="DR80" s="10"/>
      <c r="DS80" s="10"/>
      <c r="DT80" s="10"/>
      <c r="DV80" s="10"/>
      <c r="DW80" s="10"/>
      <c r="DX80" s="10"/>
      <c r="DY80" s="10"/>
      <c r="DZ80" s="10"/>
      <c r="EA80" s="10"/>
      <c r="EB80" s="10"/>
      <c r="EC80" s="10"/>
      <c r="ED80" s="10"/>
      <c r="EE80" s="10"/>
    </row>
    <row r="81" spans="4:135" x14ac:dyDescent="0.25">
      <c r="D81" s="10"/>
      <c r="E81" s="10"/>
      <c r="F81" s="10"/>
      <c r="G81" s="10"/>
      <c r="I81" s="10"/>
      <c r="J81" s="10"/>
      <c r="K81" s="10"/>
      <c r="L81" s="10"/>
      <c r="M81" s="10"/>
      <c r="N81" s="10"/>
      <c r="O81" s="10"/>
      <c r="P81" s="10"/>
      <c r="R81" s="10"/>
      <c r="S81" s="10"/>
      <c r="T81" s="10"/>
      <c r="V81" s="10"/>
      <c r="W81" s="10"/>
      <c r="X81" s="10"/>
      <c r="Y81" s="10"/>
      <c r="AA81" s="10"/>
      <c r="AB81" s="10"/>
      <c r="AD81" s="10"/>
      <c r="AF81" s="40"/>
      <c r="AG81" s="40"/>
      <c r="AH81" s="10"/>
      <c r="AI81" s="15"/>
      <c r="AJ81" s="40"/>
      <c r="AK81" s="40"/>
      <c r="AL81" s="10"/>
      <c r="AM81" s="10"/>
      <c r="AO81" s="10"/>
      <c r="AP81" s="10"/>
      <c r="AQ81" s="10"/>
      <c r="AR81" s="10"/>
      <c r="AS81" s="10"/>
      <c r="AT81" s="10"/>
      <c r="AU81" s="10"/>
      <c r="AV81" s="10"/>
      <c r="AW81" s="10"/>
      <c r="AX81" s="10"/>
      <c r="AY81" s="10"/>
      <c r="AZ81" s="10"/>
      <c r="BB81" s="10"/>
      <c r="BC81" s="10"/>
      <c r="BD81" s="10"/>
      <c r="BE81" s="10"/>
      <c r="BF81" s="10"/>
      <c r="BG81" s="10"/>
      <c r="BH81" s="10"/>
      <c r="BI81" s="10"/>
      <c r="BJ81" s="10"/>
      <c r="BK81" s="10"/>
      <c r="BL81" s="10"/>
      <c r="BM81" s="10"/>
      <c r="BO81" s="10"/>
      <c r="BP81" s="10"/>
      <c r="BQ81" s="10"/>
      <c r="BR81" s="10"/>
      <c r="BS81" s="10"/>
      <c r="BT81" s="10"/>
      <c r="BU81" s="10"/>
      <c r="BV81" s="10"/>
      <c r="BW81" s="10"/>
      <c r="BX81" s="10"/>
      <c r="BY81" s="10"/>
      <c r="BZ81" s="10"/>
      <c r="CB81" s="10"/>
      <c r="CC81" s="10"/>
      <c r="CD81" s="10"/>
      <c r="CE81" s="10"/>
      <c r="CF81" s="10"/>
      <c r="CG81" s="10"/>
      <c r="CH81" s="10"/>
      <c r="CI81" s="10"/>
      <c r="CJ81" s="10"/>
      <c r="CK81" s="10"/>
      <c r="CL81" s="10"/>
      <c r="CM81" s="10"/>
      <c r="CO81" s="10"/>
      <c r="CP81" s="10"/>
      <c r="CQ81" s="10"/>
      <c r="CR81" s="10"/>
      <c r="CS81" s="10"/>
      <c r="CT81" s="10"/>
      <c r="CU81" s="10"/>
      <c r="CV81" s="10"/>
      <c r="CW81" s="10"/>
      <c r="CX81" s="10"/>
      <c r="CZ81" s="10"/>
      <c r="DA81" s="10"/>
      <c r="DB81" s="10"/>
      <c r="DC81" s="10"/>
      <c r="DD81" s="10"/>
      <c r="DE81" s="10"/>
      <c r="DF81" s="10"/>
      <c r="DG81" s="10"/>
      <c r="DH81" s="10"/>
      <c r="DI81" s="10"/>
      <c r="DK81" s="10"/>
      <c r="DL81" s="10"/>
      <c r="DM81" s="10"/>
      <c r="DN81" s="10"/>
      <c r="DO81" s="10"/>
      <c r="DP81" s="10"/>
      <c r="DQ81" s="10"/>
      <c r="DR81" s="10"/>
      <c r="DS81" s="10"/>
      <c r="DT81" s="10"/>
      <c r="DV81" s="10"/>
      <c r="DW81" s="10"/>
      <c r="DX81" s="10"/>
      <c r="DY81" s="10"/>
      <c r="DZ81" s="10"/>
      <c r="EA81" s="10"/>
      <c r="EB81" s="10"/>
      <c r="EC81" s="10"/>
      <c r="ED81" s="10"/>
      <c r="EE81" s="10"/>
    </row>
    <row r="82" spans="4:135" x14ac:dyDescent="0.25">
      <c r="D82" s="10"/>
      <c r="E82" s="10"/>
      <c r="F82" s="10"/>
      <c r="G82" s="10"/>
      <c r="I82" s="10"/>
      <c r="J82" s="10"/>
      <c r="K82" s="10"/>
      <c r="L82" s="10"/>
      <c r="M82" s="10"/>
      <c r="N82" s="10"/>
      <c r="O82" s="10"/>
      <c r="P82" s="10"/>
      <c r="R82" s="10"/>
      <c r="S82" s="10"/>
      <c r="T82" s="10"/>
      <c r="V82" s="10"/>
      <c r="W82" s="10"/>
      <c r="X82" s="10"/>
      <c r="Y82" s="10"/>
      <c r="AA82" s="10"/>
      <c r="AB82" s="10"/>
      <c r="AD82" s="10"/>
      <c r="AF82" s="40"/>
      <c r="AG82" s="40"/>
      <c r="AH82" s="10"/>
      <c r="AI82" s="15"/>
      <c r="AJ82" s="40"/>
      <c r="AK82" s="40"/>
      <c r="AL82" s="10"/>
      <c r="AM82" s="10"/>
      <c r="AO82" s="10"/>
      <c r="AP82" s="10"/>
      <c r="AQ82" s="10"/>
      <c r="AR82" s="10"/>
      <c r="AS82" s="10"/>
      <c r="AT82" s="10"/>
      <c r="AU82" s="10"/>
      <c r="AV82" s="10"/>
      <c r="AW82" s="10"/>
      <c r="AX82" s="10"/>
      <c r="AY82" s="10"/>
      <c r="AZ82" s="10"/>
      <c r="BB82" s="10"/>
      <c r="BC82" s="10"/>
      <c r="BD82" s="10"/>
      <c r="BE82" s="10"/>
      <c r="BF82" s="10"/>
      <c r="BG82" s="10"/>
      <c r="BH82" s="10"/>
      <c r="BI82" s="10"/>
      <c r="BJ82" s="10"/>
      <c r="BK82" s="10"/>
      <c r="BL82" s="10"/>
      <c r="BM82" s="10"/>
      <c r="BO82" s="10"/>
      <c r="BP82" s="10"/>
      <c r="BQ82" s="10"/>
      <c r="BR82" s="10"/>
      <c r="BS82" s="10"/>
      <c r="BT82" s="10"/>
      <c r="BU82" s="10"/>
      <c r="BV82" s="10"/>
      <c r="BW82" s="10"/>
      <c r="BX82" s="10"/>
      <c r="BY82" s="10"/>
      <c r="BZ82" s="10"/>
      <c r="CB82" s="10"/>
      <c r="CC82" s="10"/>
      <c r="CD82" s="10"/>
      <c r="CE82" s="10"/>
      <c r="CF82" s="10"/>
      <c r="CG82" s="10"/>
      <c r="CH82" s="10"/>
      <c r="CI82" s="10"/>
      <c r="CJ82" s="10"/>
      <c r="CK82" s="10"/>
      <c r="CL82" s="10"/>
      <c r="CM82" s="10"/>
      <c r="CO82" s="10"/>
      <c r="CP82" s="10"/>
      <c r="CQ82" s="10"/>
      <c r="CR82" s="10"/>
      <c r="CS82" s="10"/>
      <c r="CT82" s="10"/>
      <c r="CU82" s="10"/>
      <c r="CV82" s="10"/>
      <c r="CW82" s="10"/>
      <c r="CX82" s="10"/>
      <c r="CZ82" s="10"/>
      <c r="DA82" s="10"/>
      <c r="DB82" s="10"/>
      <c r="DC82" s="10"/>
      <c r="DD82" s="10"/>
      <c r="DE82" s="10"/>
      <c r="DF82" s="10"/>
      <c r="DG82" s="10"/>
      <c r="DH82" s="10"/>
      <c r="DI82" s="10"/>
      <c r="DK82" s="10"/>
      <c r="DL82" s="10"/>
      <c r="DM82" s="10"/>
      <c r="DN82" s="10"/>
      <c r="DO82" s="10"/>
      <c r="DP82" s="10"/>
      <c r="DQ82" s="10"/>
      <c r="DR82" s="10"/>
      <c r="DS82" s="10"/>
      <c r="DT82" s="10"/>
      <c r="DV82" s="10"/>
      <c r="DW82" s="10"/>
      <c r="DX82" s="10"/>
      <c r="DY82" s="10"/>
      <c r="DZ82" s="10"/>
      <c r="EA82" s="10"/>
      <c r="EB82" s="10"/>
      <c r="EC82" s="10"/>
      <c r="ED82" s="10"/>
      <c r="EE82" s="10"/>
    </row>
    <row r="83" spans="4:135" x14ac:dyDescent="0.25">
      <c r="D83" s="10"/>
      <c r="E83" s="10"/>
      <c r="F83" s="10"/>
      <c r="G83" s="10"/>
      <c r="I83" s="10"/>
      <c r="J83" s="10"/>
      <c r="K83" s="10"/>
      <c r="L83" s="10"/>
      <c r="M83" s="10"/>
      <c r="N83" s="10"/>
      <c r="O83" s="10"/>
      <c r="P83" s="10"/>
      <c r="R83" s="10"/>
      <c r="S83" s="10"/>
      <c r="T83" s="10"/>
      <c r="V83" s="10"/>
      <c r="W83" s="10"/>
      <c r="X83" s="10"/>
      <c r="Y83" s="10"/>
      <c r="AA83" s="10"/>
      <c r="AB83" s="10"/>
      <c r="AD83" s="10"/>
      <c r="AF83" s="40"/>
      <c r="AG83" s="40"/>
      <c r="AH83" s="10"/>
      <c r="AI83" s="15"/>
      <c r="AJ83" s="40"/>
      <c r="AK83" s="40"/>
      <c r="AL83" s="10"/>
      <c r="AM83" s="10"/>
      <c r="AO83" s="10"/>
      <c r="AP83" s="10"/>
      <c r="AQ83" s="10"/>
      <c r="AR83" s="10"/>
      <c r="AS83" s="10"/>
      <c r="AT83" s="10"/>
      <c r="AU83" s="10"/>
      <c r="AV83" s="10"/>
      <c r="AW83" s="10"/>
      <c r="AX83" s="10"/>
      <c r="AY83" s="10"/>
      <c r="AZ83" s="10"/>
      <c r="BB83" s="10"/>
      <c r="BC83" s="10"/>
      <c r="BD83" s="10"/>
      <c r="BE83" s="10"/>
      <c r="BF83" s="10"/>
      <c r="BG83" s="10"/>
      <c r="BH83" s="10"/>
      <c r="BI83" s="10"/>
      <c r="BJ83" s="10"/>
      <c r="BK83" s="10"/>
      <c r="BL83" s="10"/>
      <c r="BM83" s="10"/>
      <c r="BO83" s="10"/>
      <c r="BP83" s="10"/>
      <c r="BQ83" s="10"/>
      <c r="BR83" s="10"/>
      <c r="BS83" s="10"/>
      <c r="BT83" s="10"/>
      <c r="BU83" s="10"/>
      <c r="BV83" s="10"/>
      <c r="BW83" s="10"/>
      <c r="BX83" s="10"/>
      <c r="BY83" s="10"/>
      <c r="BZ83" s="10"/>
      <c r="CB83" s="10"/>
      <c r="CC83" s="10"/>
      <c r="CD83" s="10"/>
      <c r="CE83" s="10"/>
      <c r="CF83" s="10"/>
      <c r="CG83" s="10"/>
      <c r="CH83" s="10"/>
      <c r="CI83" s="10"/>
      <c r="CJ83" s="10"/>
      <c r="CK83" s="10"/>
      <c r="CL83" s="10"/>
      <c r="CM83" s="10"/>
      <c r="CO83" s="10"/>
      <c r="CP83" s="10"/>
      <c r="CQ83" s="10"/>
      <c r="CR83" s="10"/>
      <c r="CS83" s="10"/>
      <c r="CT83" s="10"/>
      <c r="CU83" s="10"/>
      <c r="CV83" s="10"/>
      <c r="CW83" s="10"/>
      <c r="CX83" s="10"/>
      <c r="CZ83" s="10"/>
      <c r="DA83" s="10"/>
      <c r="DB83" s="10"/>
      <c r="DC83" s="10"/>
      <c r="DD83" s="10"/>
      <c r="DE83" s="10"/>
      <c r="DF83" s="10"/>
      <c r="DG83" s="10"/>
      <c r="DH83" s="10"/>
      <c r="DI83" s="10"/>
      <c r="DK83" s="10"/>
      <c r="DL83" s="10"/>
      <c r="DM83" s="10"/>
      <c r="DN83" s="10"/>
      <c r="DO83" s="10"/>
      <c r="DP83" s="10"/>
      <c r="DQ83" s="10"/>
      <c r="DR83" s="10"/>
      <c r="DS83" s="10"/>
      <c r="DT83" s="10"/>
      <c r="DV83" s="10"/>
      <c r="DW83" s="10"/>
      <c r="DX83" s="10"/>
      <c r="DY83" s="10"/>
      <c r="DZ83" s="10"/>
      <c r="EA83" s="10"/>
      <c r="EB83" s="10"/>
      <c r="EC83" s="10"/>
      <c r="ED83" s="10"/>
      <c r="EE83" s="10"/>
    </row>
    <row r="84" spans="4:135" x14ac:dyDescent="0.25">
      <c r="D84" s="10"/>
      <c r="E84" s="10"/>
      <c r="F84" s="10"/>
      <c r="G84" s="10"/>
      <c r="I84" s="10"/>
      <c r="J84" s="10"/>
      <c r="K84" s="10"/>
      <c r="L84" s="10"/>
      <c r="M84" s="10"/>
      <c r="N84" s="10"/>
      <c r="O84" s="10"/>
      <c r="P84" s="10"/>
      <c r="R84" s="10"/>
      <c r="S84" s="10"/>
      <c r="T84" s="10"/>
      <c r="V84" s="10"/>
      <c r="W84" s="10"/>
      <c r="X84" s="10"/>
      <c r="Y84" s="10"/>
      <c r="AA84" s="10"/>
      <c r="AB84" s="10"/>
      <c r="AD84" s="10"/>
      <c r="AF84" s="40"/>
      <c r="AG84" s="40"/>
      <c r="AH84" s="10"/>
      <c r="AI84" s="15"/>
      <c r="AJ84" s="40"/>
      <c r="AK84" s="40"/>
      <c r="AL84" s="10"/>
      <c r="AM84" s="10"/>
      <c r="AO84" s="10"/>
      <c r="AP84" s="10"/>
      <c r="AQ84" s="10"/>
      <c r="AR84" s="10"/>
      <c r="AS84" s="10"/>
      <c r="AT84" s="10"/>
      <c r="AU84" s="10"/>
      <c r="AV84" s="10"/>
      <c r="AW84" s="10"/>
      <c r="AX84" s="10"/>
      <c r="AY84" s="10"/>
      <c r="AZ84" s="10"/>
      <c r="BB84" s="10"/>
      <c r="BC84" s="10"/>
      <c r="BD84" s="10"/>
      <c r="BE84" s="10"/>
      <c r="BF84" s="10"/>
      <c r="BG84" s="10"/>
      <c r="BH84" s="10"/>
      <c r="BI84" s="10"/>
      <c r="BJ84" s="10"/>
      <c r="BK84" s="10"/>
      <c r="BL84" s="10"/>
      <c r="BM84" s="10"/>
      <c r="BO84" s="10"/>
      <c r="BP84" s="10"/>
      <c r="BQ84" s="10"/>
      <c r="BR84" s="10"/>
      <c r="BS84" s="10"/>
      <c r="BT84" s="10"/>
      <c r="BU84" s="10"/>
      <c r="BV84" s="10"/>
      <c r="BW84" s="10"/>
      <c r="BX84" s="10"/>
      <c r="BY84" s="10"/>
      <c r="BZ84" s="10"/>
      <c r="CB84" s="10"/>
      <c r="CC84" s="10"/>
      <c r="CD84" s="10"/>
      <c r="CE84" s="10"/>
      <c r="CF84" s="10"/>
      <c r="CG84" s="10"/>
      <c r="CH84" s="10"/>
      <c r="CI84" s="10"/>
      <c r="CJ84" s="10"/>
      <c r="CK84" s="10"/>
      <c r="CL84" s="10"/>
      <c r="CM84" s="10"/>
      <c r="CO84" s="10"/>
      <c r="CP84" s="10"/>
      <c r="CQ84" s="10"/>
      <c r="CR84" s="10"/>
      <c r="CS84" s="10"/>
      <c r="CT84" s="10"/>
      <c r="CU84" s="10"/>
      <c r="CV84" s="10"/>
      <c r="CW84" s="10"/>
      <c r="CX84" s="10"/>
      <c r="CZ84" s="10"/>
      <c r="DA84" s="10"/>
      <c r="DB84" s="10"/>
      <c r="DC84" s="10"/>
      <c r="DD84" s="10"/>
      <c r="DE84" s="10"/>
      <c r="DF84" s="10"/>
      <c r="DG84" s="10"/>
      <c r="DH84" s="10"/>
      <c r="DI84" s="10"/>
      <c r="DK84" s="10"/>
      <c r="DL84" s="10"/>
      <c r="DM84" s="10"/>
      <c r="DN84" s="10"/>
      <c r="DO84" s="10"/>
      <c r="DP84" s="10"/>
      <c r="DQ84" s="10"/>
      <c r="DR84" s="10"/>
      <c r="DS84" s="10"/>
      <c r="DT84" s="10"/>
      <c r="DV84" s="10"/>
      <c r="DW84" s="10"/>
      <c r="DX84" s="10"/>
      <c r="DY84" s="10"/>
      <c r="DZ84" s="10"/>
      <c r="EA84" s="10"/>
      <c r="EB84" s="10"/>
      <c r="EC84" s="10"/>
      <c r="ED84" s="10"/>
      <c r="EE84" s="10"/>
    </row>
    <row r="85" spans="4:135" x14ac:dyDescent="0.25">
      <c r="D85" s="10"/>
      <c r="E85" s="10"/>
      <c r="F85" s="10"/>
      <c r="G85" s="10"/>
      <c r="I85" s="10"/>
      <c r="J85" s="10"/>
      <c r="K85" s="10"/>
      <c r="L85" s="10"/>
      <c r="M85" s="10"/>
      <c r="N85" s="10"/>
      <c r="O85" s="10"/>
      <c r="P85" s="10"/>
      <c r="R85" s="10"/>
      <c r="S85" s="10"/>
      <c r="T85" s="10"/>
      <c r="V85" s="10"/>
      <c r="W85" s="10"/>
      <c r="X85" s="10"/>
      <c r="Y85" s="10"/>
      <c r="AA85" s="10"/>
      <c r="AB85" s="10"/>
      <c r="AD85" s="10"/>
      <c r="AF85" s="40"/>
      <c r="AG85" s="40"/>
      <c r="AH85" s="10"/>
      <c r="AI85" s="15"/>
      <c r="AJ85" s="40"/>
      <c r="AK85" s="40"/>
      <c r="AL85" s="10"/>
      <c r="AM85" s="10"/>
      <c r="AO85" s="10"/>
      <c r="AP85" s="10"/>
      <c r="AQ85" s="10"/>
      <c r="AR85" s="10"/>
      <c r="AS85" s="10"/>
      <c r="AT85" s="10"/>
      <c r="AU85" s="10"/>
      <c r="AV85" s="10"/>
      <c r="AW85" s="10"/>
      <c r="AX85" s="10"/>
      <c r="AY85" s="10"/>
      <c r="AZ85" s="10"/>
      <c r="BB85" s="10"/>
      <c r="BC85" s="10"/>
      <c r="BD85" s="10"/>
      <c r="BE85" s="10"/>
      <c r="BF85" s="10"/>
      <c r="BG85" s="10"/>
      <c r="BH85" s="10"/>
      <c r="BI85" s="10"/>
      <c r="BJ85" s="10"/>
      <c r="BK85" s="10"/>
      <c r="BL85" s="10"/>
      <c r="BM85" s="10"/>
      <c r="BO85" s="10"/>
      <c r="BP85" s="10"/>
      <c r="BQ85" s="10"/>
      <c r="BR85" s="10"/>
      <c r="BS85" s="10"/>
      <c r="BT85" s="10"/>
      <c r="BU85" s="10"/>
      <c r="BV85" s="10"/>
      <c r="BW85" s="10"/>
      <c r="BX85" s="10"/>
      <c r="BY85" s="10"/>
      <c r="BZ85" s="10"/>
      <c r="CB85" s="10"/>
      <c r="CC85" s="10"/>
      <c r="CD85" s="10"/>
      <c r="CE85" s="10"/>
      <c r="CF85" s="10"/>
      <c r="CG85" s="10"/>
      <c r="CH85" s="10"/>
      <c r="CI85" s="10"/>
      <c r="CJ85" s="10"/>
      <c r="CK85" s="10"/>
      <c r="CL85" s="10"/>
      <c r="CM85" s="10"/>
      <c r="CO85" s="10"/>
      <c r="CP85" s="10"/>
      <c r="CQ85" s="10"/>
      <c r="CR85" s="10"/>
      <c r="CS85" s="10"/>
      <c r="CT85" s="10"/>
      <c r="CU85" s="10"/>
      <c r="CV85" s="10"/>
      <c r="CW85" s="10"/>
      <c r="CX85" s="10"/>
      <c r="CZ85" s="10"/>
      <c r="DA85" s="10"/>
      <c r="DB85" s="10"/>
      <c r="DC85" s="10"/>
      <c r="DD85" s="10"/>
      <c r="DE85" s="10"/>
      <c r="DF85" s="10"/>
      <c r="DG85" s="10"/>
      <c r="DH85" s="10"/>
      <c r="DI85" s="10"/>
      <c r="DK85" s="10"/>
      <c r="DL85" s="10"/>
      <c r="DM85" s="10"/>
      <c r="DN85" s="10"/>
      <c r="DO85" s="10"/>
      <c r="DP85" s="10"/>
      <c r="DQ85" s="10"/>
      <c r="DR85" s="10"/>
      <c r="DS85" s="10"/>
      <c r="DT85" s="10"/>
      <c r="DV85" s="10"/>
      <c r="DW85" s="10"/>
      <c r="DX85" s="10"/>
      <c r="DY85" s="10"/>
      <c r="DZ85" s="10"/>
      <c r="EA85" s="10"/>
      <c r="EB85" s="10"/>
      <c r="EC85" s="10"/>
      <c r="ED85" s="10"/>
      <c r="EE85" s="10"/>
    </row>
    <row r="86" spans="4:135" x14ac:dyDescent="0.25">
      <c r="D86" s="10"/>
      <c r="E86" s="10"/>
      <c r="F86" s="10"/>
      <c r="G86" s="10"/>
      <c r="I86" s="10"/>
      <c r="J86" s="10"/>
      <c r="K86" s="10"/>
      <c r="L86" s="10"/>
      <c r="M86" s="10"/>
      <c r="N86" s="10"/>
      <c r="O86" s="10"/>
      <c r="P86" s="10"/>
      <c r="R86" s="10"/>
      <c r="S86" s="10"/>
      <c r="T86" s="10"/>
      <c r="V86" s="10"/>
      <c r="W86" s="10"/>
      <c r="X86" s="10"/>
      <c r="Y86" s="10"/>
      <c r="AA86" s="10"/>
      <c r="AB86" s="10"/>
      <c r="AD86" s="10"/>
      <c r="AF86" s="40"/>
      <c r="AG86" s="40"/>
      <c r="AH86" s="10"/>
      <c r="AI86" s="15"/>
      <c r="AJ86" s="40"/>
      <c r="AK86" s="40"/>
      <c r="AL86" s="10"/>
      <c r="AM86" s="10"/>
      <c r="AO86" s="10"/>
      <c r="AP86" s="10"/>
      <c r="AQ86" s="10"/>
      <c r="AR86" s="10"/>
      <c r="AS86" s="10"/>
      <c r="AT86" s="10"/>
      <c r="AU86" s="10"/>
      <c r="AV86" s="10"/>
      <c r="AW86" s="10"/>
      <c r="AX86" s="10"/>
      <c r="AY86" s="10"/>
      <c r="AZ86" s="10"/>
      <c r="BB86" s="10"/>
      <c r="BC86" s="10"/>
      <c r="BD86" s="10"/>
      <c r="BE86" s="10"/>
      <c r="BF86" s="10"/>
      <c r="BG86" s="10"/>
      <c r="BH86" s="10"/>
      <c r="BI86" s="10"/>
      <c r="BJ86" s="10"/>
      <c r="BK86" s="10"/>
      <c r="BL86" s="10"/>
      <c r="BM86" s="10"/>
      <c r="BO86" s="10"/>
      <c r="BP86" s="10"/>
      <c r="BQ86" s="10"/>
      <c r="BR86" s="10"/>
      <c r="BS86" s="10"/>
      <c r="BT86" s="10"/>
      <c r="BU86" s="10"/>
      <c r="BV86" s="10"/>
      <c r="BW86" s="10"/>
      <c r="BX86" s="10"/>
      <c r="BY86" s="10"/>
      <c r="BZ86" s="10"/>
      <c r="CB86" s="10"/>
      <c r="CC86" s="10"/>
      <c r="CD86" s="10"/>
      <c r="CE86" s="10"/>
      <c r="CF86" s="10"/>
      <c r="CG86" s="10"/>
      <c r="CH86" s="10"/>
      <c r="CI86" s="10"/>
      <c r="CJ86" s="10"/>
      <c r="CK86" s="10"/>
      <c r="CL86" s="10"/>
      <c r="CM86" s="10"/>
      <c r="CO86" s="10"/>
      <c r="CP86" s="10"/>
      <c r="CQ86" s="10"/>
      <c r="CR86" s="10"/>
      <c r="CS86" s="10"/>
      <c r="CT86" s="10"/>
      <c r="CU86" s="10"/>
      <c r="CV86" s="10"/>
      <c r="CW86" s="10"/>
      <c r="CX86" s="10"/>
      <c r="CZ86" s="10"/>
      <c r="DA86" s="10"/>
      <c r="DB86" s="10"/>
      <c r="DC86" s="10"/>
      <c r="DD86" s="10"/>
      <c r="DE86" s="10"/>
      <c r="DF86" s="10"/>
      <c r="DG86" s="10"/>
      <c r="DH86" s="10"/>
      <c r="DI86" s="10"/>
      <c r="DK86" s="10"/>
      <c r="DL86" s="10"/>
      <c r="DM86" s="10"/>
      <c r="DN86" s="10"/>
      <c r="DO86" s="10"/>
      <c r="DP86" s="10"/>
      <c r="DQ86" s="10"/>
      <c r="DR86" s="10"/>
      <c r="DS86" s="10"/>
      <c r="DT86" s="10"/>
      <c r="DV86" s="10"/>
      <c r="DW86" s="10"/>
      <c r="DX86" s="10"/>
      <c r="DY86" s="10"/>
      <c r="DZ86" s="10"/>
      <c r="EA86" s="10"/>
      <c r="EB86" s="10"/>
      <c r="EC86" s="10"/>
      <c r="ED86" s="10"/>
      <c r="EE86" s="10"/>
    </row>
    <row r="87" spans="4:135" x14ac:dyDescent="0.25">
      <c r="D87" s="10"/>
      <c r="E87" s="10"/>
      <c r="F87" s="10"/>
      <c r="G87" s="10"/>
      <c r="I87" s="10"/>
      <c r="J87" s="10"/>
      <c r="K87" s="10"/>
      <c r="L87" s="10"/>
      <c r="M87" s="10"/>
      <c r="N87" s="10"/>
      <c r="O87" s="10"/>
      <c r="P87" s="10"/>
      <c r="R87" s="10"/>
      <c r="S87" s="10"/>
      <c r="T87" s="10"/>
      <c r="V87" s="10"/>
      <c r="W87" s="10"/>
      <c r="X87" s="10"/>
      <c r="Y87" s="10"/>
      <c r="AA87" s="10"/>
      <c r="AB87" s="10"/>
      <c r="AD87" s="10"/>
      <c r="AF87" s="40"/>
      <c r="AG87" s="40"/>
      <c r="AH87" s="10"/>
      <c r="AI87" s="15"/>
      <c r="AJ87" s="40"/>
      <c r="AK87" s="40"/>
      <c r="AL87" s="10"/>
      <c r="AM87" s="10"/>
      <c r="AO87" s="10"/>
      <c r="AP87" s="10"/>
      <c r="AQ87" s="10"/>
      <c r="AR87" s="10"/>
      <c r="AS87" s="10"/>
      <c r="AT87" s="10"/>
      <c r="AU87" s="10"/>
      <c r="AV87" s="10"/>
      <c r="AW87" s="10"/>
      <c r="AX87" s="10"/>
      <c r="AY87" s="10"/>
      <c r="AZ87" s="10"/>
      <c r="BB87" s="10"/>
      <c r="BC87" s="10"/>
      <c r="BD87" s="10"/>
      <c r="BE87" s="10"/>
      <c r="BF87" s="10"/>
      <c r="BG87" s="10"/>
      <c r="BH87" s="10"/>
      <c r="BI87" s="10"/>
      <c r="BJ87" s="10"/>
      <c r="BK87" s="10"/>
      <c r="BL87" s="10"/>
      <c r="BM87" s="10"/>
      <c r="BO87" s="10"/>
      <c r="BP87" s="10"/>
      <c r="BQ87" s="10"/>
      <c r="BR87" s="10"/>
      <c r="BS87" s="10"/>
      <c r="BT87" s="10"/>
      <c r="BU87" s="10"/>
      <c r="BV87" s="10"/>
      <c r="BW87" s="10"/>
      <c r="BX87" s="10"/>
      <c r="BY87" s="10"/>
      <c r="BZ87" s="10"/>
      <c r="CB87" s="10"/>
      <c r="CC87" s="10"/>
      <c r="CD87" s="10"/>
      <c r="CE87" s="10"/>
      <c r="CF87" s="10"/>
      <c r="CG87" s="10"/>
      <c r="CH87" s="10"/>
      <c r="CI87" s="10"/>
      <c r="CJ87" s="10"/>
      <c r="CK87" s="10"/>
      <c r="CL87" s="10"/>
      <c r="CM87" s="10"/>
      <c r="CO87" s="10"/>
      <c r="CP87" s="10"/>
      <c r="CQ87" s="10"/>
      <c r="CR87" s="10"/>
      <c r="CS87" s="10"/>
      <c r="CT87" s="10"/>
      <c r="CU87" s="10"/>
      <c r="CV87" s="10"/>
      <c r="CW87" s="10"/>
      <c r="CX87" s="10"/>
      <c r="CZ87" s="10"/>
      <c r="DA87" s="10"/>
      <c r="DB87" s="10"/>
      <c r="DC87" s="10"/>
      <c r="DD87" s="10"/>
      <c r="DE87" s="10"/>
      <c r="DF87" s="10"/>
      <c r="DG87" s="10"/>
      <c r="DH87" s="10"/>
      <c r="DI87" s="10"/>
      <c r="DK87" s="10"/>
      <c r="DL87" s="10"/>
      <c r="DM87" s="10"/>
      <c r="DN87" s="10"/>
      <c r="DO87" s="10"/>
      <c r="DP87" s="10"/>
      <c r="DQ87" s="10"/>
      <c r="DR87" s="10"/>
      <c r="DS87" s="10"/>
      <c r="DT87" s="10"/>
      <c r="DV87" s="10"/>
      <c r="DW87" s="10"/>
      <c r="DX87" s="10"/>
      <c r="DY87" s="10"/>
      <c r="DZ87" s="10"/>
      <c r="EA87" s="10"/>
      <c r="EB87" s="10"/>
      <c r="EC87" s="10"/>
      <c r="ED87" s="10"/>
      <c r="EE87" s="10"/>
    </row>
    <row r="88" spans="4:135" x14ac:dyDescent="0.25">
      <c r="D88" s="10"/>
      <c r="E88" s="10"/>
      <c r="F88" s="10"/>
      <c r="G88" s="10"/>
      <c r="I88" s="10"/>
      <c r="J88" s="10"/>
      <c r="K88" s="10"/>
      <c r="L88" s="10"/>
      <c r="M88" s="10"/>
      <c r="N88" s="10"/>
      <c r="O88" s="10"/>
      <c r="P88" s="10"/>
      <c r="R88" s="10"/>
      <c r="S88" s="10"/>
      <c r="T88" s="10"/>
      <c r="V88" s="10"/>
      <c r="W88" s="10"/>
      <c r="X88" s="10"/>
      <c r="Y88" s="10"/>
      <c r="AA88" s="10"/>
      <c r="AB88" s="10"/>
      <c r="AD88" s="10"/>
      <c r="AF88" s="40"/>
      <c r="AG88" s="40"/>
      <c r="AH88" s="10"/>
      <c r="AI88" s="15"/>
      <c r="AJ88" s="40"/>
      <c r="AK88" s="40"/>
      <c r="AL88" s="10"/>
      <c r="AM88" s="10"/>
      <c r="AO88" s="10"/>
      <c r="AP88" s="10"/>
      <c r="AQ88" s="10"/>
      <c r="AR88" s="10"/>
      <c r="AS88" s="10"/>
      <c r="AT88" s="10"/>
      <c r="AU88" s="10"/>
      <c r="AV88" s="10"/>
      <c r="AW88" s="10"/>
      <c r="AX88" s="10"/>
      <c r="AY88" s="10"/>
      <c r="AZ88" s="10"/>
      <c r="BB88" s="10"/>
      <c r="BC88" s="10"/>
      <c r="BD88" s="10"/>
      <c r="BE88" s="10"/>
      <c r="BF88" s="10"/>
      <c r="BG88" s="10"/>
      <c r="BH88" s="10"/>
      <c r="BI88" s="10"/>
      <c r="BJ88" s="10"/>
      <c r="BK88" s="10"/>
      <c r="BL88" s="10"/>
      <c r="BM88" s="10"/>
      <c r="BO88" s="10"/>
      <c r="BP88" s="10"/>
      <c r="BQ88" s="10"/>
      <c r="BR88" s="10"/>
      <c r="BS88" s="10"/>
      <c r="BT88" s="10"/>
      <c r="BU88" s="10"/>
      <c r="BV88" s="10"/>
      <c r="BW88" s="10"/>
      <c r="BX88" s="10"/>
      <c r="BY88" s="10"/>
      <c r="BZ88" s="10"/>
      <c r="CB88" s="10"/>
      <c r="CC88" s="10"/>
      <c r="CD88" s="10"/>
      <c r="CE88" s="10"/>
      <c r="CF88" s="10"/>
      <c r="CG88" s="10"/>
      <c r="CH88" s="10"/>
      <c r="CI88" s="10"/>
      <c r="CJ88" s="10"/>
      <c r="CK88" s="10"/>
      <c r="CL88" s="10"/>
      <c r="CM88" s="10"/>
      <c r="CO88" s="10"/>
      <c r="CP88" s="10"/>
      <c r="CQ88" s="10"/>
      <c r="CR88" s="10"/>
      <c r="CS88" s="10"/>
      <c r="CT88" s="10"/>
      <c r="CU88" s="10"/>
      <c r="CV88" s="10"/>
      <c r="CW88" s="10"/>
      <c r="CX88" s="10"/>
      <c r="CZ88" s="10"/>
      <c r="DA88" s="10"/>
      <c r="DB88" s="10"/>
      <c r="DC88" s="10"/>
      <c r="DD88" s="10"/>
      <c r="DE88" s="10"/>
      <c r="DF88" s="10"/>
      <c r="DG88" s="10"/>
      <c r="DH88" s="10"/>
      <c r="DI88" s="10"/>
      <c r="DK88" s="10"/>
      <c r="DL88" s="10"/>
      <c r="DM88" s="10"/>
      <c r="DN88" s="10"/>
      <c r="DO88" s="10"/>
      <c r="DP88" s="10"/>
      <c r="DQ88" s="10"/>
      <c r="DR88" s="10"/>
      <c r="DS88" s="10"/>
      <c r="DT88" s="10"/>
      <c r="DV88" s="10"/>
      <c r="DW88" s="10"/>
      <c r="DX88" s="10"/>
      <c r="DY88" s="10"/>
      <c r="DZ88" s="10"/>
      <c r="EA88" s="10"/>
      <c r="EB88" s="10"/>
      <c r="EC88" s="10"/>
      <c r="ED88" s="10"/>
      <c r="EE88" s="10"/>
    </row>
    <row r="89" spans="4:135" x14ac:dyDescent="0.25">
      <c r="D89" s="10"/>
      <c r="E89" s="10"/>
      <c r="F89" s="10"/>
      <c r="G89" s="10"/>
      <c r="I89" s="10"/>
      <c r="J89" s="10"/>
      <c r="K89" s="10"/>
      <c r="L89" s="10"/>
      <c r="M89" s="10"/>
      <c r="N89" s="10"/>
      <c r="O89" s="10"/>
      <c r="P89" s="10"/>
      <c r="R89" s="10"/>
      <c r="S89" s="10"/>
      <c r="T89" s="10"/>
      <c r="V89" s="10"/>
      <c r="W89" s="10"/>
      <c r="X89" s="10"/>
      <c r="Y89" s="10"/>
      <c r="AA89" s="10"/>
      <c r="AB89" s="10"/>
      <c r="AD89" s="10"/>
      <c r="AF89" s="40"/>
      <c r="AG89" s="40"/>
      <c r="AH89" s="10"/>
      <c r="AI89" s="15"/>
      <c r="AJ89" s="40"/>
      <c r="AK89" s="40"/>
      <c r="AL89" s="10"/>
      <c r="AM89" s="10"/>
      <c r="AO89" s="10"/>
      <c r="AP89" s="10"/>
      <c r="AQ89" s="10"/>
      <c r="AR89" s="10"/>
      <c r="AS89" s="10"/>
      <c r="AT89" s="10"/>
      <c r="AU89" s="10"/>
      <c r="AV89" s="10"/>
      <c r="AW89" s="10"/>
      <c r="AX89" s="10"/>
      <c r="AY89" s="10"/>
      <c r="AZ89" s="10"/>
      <c r="BB89" s="10"/>
      <c r="BC89" s="10"/>
      <c r="BD89" s="10"/>
      <c r="BE89" s="10"/>
      <c r="BF89" s="10"/>
      <c r="BG89" s="10"/>
      <c r="BH89" s="10"/>
      <c r="BI89" s="10"/>
      <c r="BJ89" s="10"/>
      <c r="BK89" s="10"/>
      <c r="BL89" s="10"/>
      <c r="BM89" s="10"/>
      <c r="BO89" s="10"/>
      <c r="BP89" s="10"/>
      <c r="BQ89" s="10"/>
      <c r="BR89" s="10"/>
      <c r="BS89" s="10"/>
      <c r="BT89" s="10"/>
      <c r="BU89" s="10"/>
      <c r="BV89" s="10"/>
      <c r="BW89" s="10"/>
      <c r="BX89" s="10"/>
      <c r="BY89" s="10"/>
      <c r="BZ89" s="10"/>
      <c r="CB89" s="10"/>
      <c r="CC89" s="10"/>
      <c r="CD89" s="10"/>
      <c r="CE89" s="10"/>
      <c r="CF89" s="10"/>
      <c r="CG89" s="10"/>
      <c r="CH89" s="10"/>
      <c r="CI89" s="10"/>
      <c r="CJ89" s="10"/>
      <c r="CK89" s="10"/>
      <c r="CL89" s="10"/>
      <c r="CM89" s="10"/>
      <c r="CO89" s="10"/>
      <c r="CP89" s="10"/>
      <c r="CQ89" s="10"/>
      <c r="CR89" s="10"/>
      <c r="CS89" s="10"/>
      <c r="CT89" s="10"/>
      <c r="CU89" s="10"/>
      <c r="CV89" s="10"/>
      <c r="CW89" s="10"/>
      <c r="CX89" s="10"/>
      <c r="CZ89" s="10"/>
      <c r="DA89" s="10"/>
      <c r="DB89" s="10"/>
      <c r="DC89" s="10"/>
      <c r="DD89" s="10"/>
      <c r="DE89" s="10"/>
      <c r="DF89" s="10"/>
      <c r="DG89" s="10"/>
      <c r="DH89" s="10"/>
      <c r="DI89" s="10"/>
      <c r="DK89" s="10"/>
      <c r="DL89" s="10"/>
      <c r="DM89" s="10"/>
      <c r="DN89" s="10"/>
      <c r="DO89" s="10"/>
      <c r="DP89" s="10"/>
      <c r="DQ89" s="10"/>
      <c r="DR89" s="10"/>
      <c r="DS89" s="10"/>
      <c r="DT89" s="10"/>
      <c r="DV89" s="10"/>
      <c r="DW89" s="10"/>
      <c r="DX89" s="10"/>
      <c r="DY89" s="10"/>
      <c r="DZ89" s="10"/>
      <c r="EA89" s="10"/>
      <c r="EB89" s="10"/>
      <c r="EC89" s="10"/>
      <c r="ED89" s="10"/>
      <c r="EE89" s="10"/>
    </row>
    <row r="90" spans="4:135" x14ac:dyDescent="0.25">
      <c r="D90" s="10"/>
      <c r="E90" s="10"/>
      <c r="F90" s="10"/>
      <c r="G90" s="10"/>
      <c r="I90" s="10"/>
      <c r="J90" s="10"/>
      <c r="K90" s="10"/>
      <c r="L90" s="10"/>
      <c r="M90" s="10"/>
      <c r="N90" s="10"/>
      <c r="O90" s="10"/>
      <c r="P90" s="10"/>
      <c r="R90" s="10"/>
      <c r="S90" s="10"/>
      <c r="T90" s="10"/>
      <c r="V90" s="10"/>
      <c r="W90" s="10"/>
      <c r="X90" s="10"/>
      <c r="Y90" s="10"/>
      <c r="AA90" s="10"/>
      <c r="AB90" s="10"/>
      <c r="AD90" s="10"/>
      <c r="AF90" s="40"/>
      <c r="AG90" s="40"/>
      <c r="AH90" s="10"/>
      <c r="AI90" s="15"/>
      <c r="AJ90" s="40"/>
      <c r="AK90" s="40"/>
      <c r="AL90" s="10"/>
      <c r="AM90" s="10"/>
      <c r="AO90" s="10"/>
      <c r="AP90" s="10"/>
      <c r="AQ90" s="10"/>
      <c r="AR90" s="10"/>
      <c r="AS90" s="10"/>
      <c r="AT90" s="10"/>
      <c r="AU90" s="10"/>
      <c r="AV90" s="10"/>
      <c r="AW90" s="10"/>
      <c r="AX90" s="10"/>
      <c r="AY90" s="10"/>
      <c r="AZ90" s="10"/>
      <c r="BB90" s="10"/>
      <c r="BC90" s="10"/>
      <c r="BD90" s="10"/>
      <c r="BE90" s="10"/>
      <c r="BF90" s="10"/>
      <c r="BG90" s="10"/>
      <c r="BH90" s="10"/>
      <c r="BI90" s="10"/>
      <c r="BJ90" s="10"/>
      <c r="BK90" s="10"/>
      <c r="BL90" s="10"/>
      <c r="BM90" s="10"/>
      <c r="BO90" s="10"/>
      <c r="BP90" s="10"/>
      <c r="BQ90" s="10"/>
      <c r="BR90" s="10"/>
      <c r="BS90" s="10"/>
      <c r="BT90" s="10"/>
      <c r="BU90" s="10"/>
      <c r="BV90" s="10"/>
      <c r="BW90" s="10"/>
      <c r="BX90" s="10"/>
      <c r="BY90" s="10"/>
      <c r="BZ90" s="10"/>
      <c r="CB90" s="10"/>
      <c r="CC90" s="10"/>
      <c r="CD90" s="10"/>
      <c r="CE90" s="10"/>
      <c r="CF90" s="10"/>
      <c r="CG90" s="10"/>
      <c r="CH90" s="10"/>
      <c r="CI90" s="10"/>
      <c r="CJ90" s="10"/>
      <c r="CK90" s="10"/>
      <c r="CL90" s="10"/>
      <c r="CM90" s="10"/>
      <c r="CO90" s="10"/>
      <c r="CP90" s="10"/>
      <c r="CQ90" s="10"/>
      <c r="CR90" s="10"/>
      <c r="CS90" s="10"/>
      <c r="CT90" s="10"/>
      <c r="CU90" s="10"/>
      <c r="CV90" s="10"/>
      <c r="CW90" s="10"/>
      <c r="CX90" s="10"/>
      <c r="CZ90" s="10"/>
      <c r="DA90" s="10"/>
      <c r="DB90" s="10"/>
      <c r="DC90" s="10"/>
      <c r="DD90" s="10"/>
      <c r="DE90" s="10"/>
      <c r="DF90" s="10"/>
      <c r="DG90" s="10"/>
      <c r="DH90" s="10"/>
      <c r="DI90" s="10"/>
      <c r="DK90" s="10"/>
      <c r="DL90" s="10"/>
      <c r="DM90" s="10"/>
      <c r="DN90" s="10"/>
      <c r="DO90" s="10"/>
      <c r="DP90" s="10"/>
      <c r="DQ90" s="10"/>
      <c r="DR90" s="10"/>
      <c r="DS90" s="10"/>
      <c r="DT90" s="10"/>
      <c r="DV90" s="10"/>
      <c r="DW90" s="10"/>
      <c r="DX90" s="10"/>
      <c r="DY90" s="10"/>
      <c r="DZ90" s="10"/>
      <c r="EA90" s="10"/>
      <c r="EB90" s="10"/>
      <c r="EC90" s="10"/>
      <c r="ED90" s="10"/>
      <c r="EE90" s="10"/>
    </row>
    <row r="91" spans="4:135" x14ac:dyDescent="0.25">
      <c r="D91" s="10"/>
      <c r="E91" s="10"/>
      <c r="F91" s="10"/>
      <c r="G91" s="10"/>
      <c r="I91" s="10"/>
      <c r="J91" s="10"/>
      <c r="K91" s="10"/>
      <c r="L91" s="10"/>
      <c r="M91" s="10"/>
      <c r="N91" s="10"/>
      <c r="O91" s="10"/>
      <c r="P91" s="10"/>
      <c r="R91" s="10"/>
      <c r="S91" s="10"/>
      <c r="T91" s="10"/>
      <c r="V91" s="10"/>
      <c r="W91" s="10"/>
      <c r="X91" s="10"/>
      <c r="Y91" s="10"/>
      <c r="AA91" s="10"/>
      <c r="AB91" s="10"/>
      <c r="AD91" s="10"/>
      <c r="AF91" s="40"/>
      <c r="AG91" s="40"/>
      <c r="AH91" s="10"/>
      <c r="AI91" s="15"/>
      <c r="AJ91" s="40"/>
      <c r="AK91" s="40"/>
      <c r="AL91" s="10"/>
      <c r="AM91" s="10"/>
      <c r="AO91" s="10"/>
      <c r="AP91" s="10"/>
      <c r="AQ91" s="10"/>
      <c r="AR91" s="10"/>
      <c r="AS91" s="10"/>
      <c r="AT91" s="10"/>
      <c r="AU91" s="10"/>
      <c r="AV91" s="10"/>
      <c r="AW91" s="10"/>
      <c r="AX91" s="10"/>
      <c r="AY91" s="10"/>
      <c r="AZ91" s="10"/>
      <c r="BB91" s="10"/>
      <c r="BC91" s="10"/>
      <c r="BD91" s="10"/>
      <c r="BE91" s="10"/>
      <c r="BF91" s="10"/>
      <c r="BG91" s="10"/>
      <c r="BH91" s="10"/>
      <c r="BI91" s="10"/>
      <c r="BJ91" s="10"/>
      <c r="BK91" s="10"/>
      <c r="BL91" s="10"/>
      <c r="BM91" s="10"/>
      <c r="BO91" s="10"/>
      <c r="BP91" s="10"/>
      <c r="BQ91" s="10"/>
      <c r="BR91" s="10"/>
      <c r="BS91" s="10"/>
      <c r="BT91" s="10"/>
      <c r="BU91" s="10"/>
      <c r="BV91" s="10"/>
      <c r="BW91" s="10"/>
      <c r="BX91" s="10"/>
      <c r="BY91" s="10"/>
      <c r="BZ91" s="10"/>
      <c r="CB91" s="10"/>
      <c r="CC91" s="10"/>
      <c r="CD91" s="10"/>
      <c r="CE91" s="10"/>
      <c r="CF91" s="10"/>
      <c r="CG91" s="10"/>
      <c r="CH91" s="10"/>
      <c r="CI91" s="10"/>
      <c r="CJ91" s="10"/>
      <c r="CK91" s="10"/>
      <c r="CL91" s="10"/>
      <c r="CM91" s="10"/>
      <c r="CO91" s="10"/>
      <c r="CP91" s="10"/>
      <c r="CQ91" s="10"/>
      <c r="CR91" s="10"/>
      <c r="CS91" s="10"/>
      <c r="CT91" s="10"/>
      <c r="CU91" s="10"/>
      <c r="CV91" s="10"/>
      <c r="CW91" s="10"/>
      <c r="CX91" s="10"/>
      <c r="CZ91" s="10"/>
      <c r="DA91" s="10"/>
      <c r="DB91" s="10"/>
      <c r="DC91" s="10"/>
      <c r="DD91" s="10"/>
      <c r="DE91" s="10"/>
      <c r="DF91" s="10"/>
      <c r="DG91" s="10"/>
      <c r="DH91" s="10"/>
      <c r="DI91" s="10"/>
      <c r="DK91" s="10"/>
      <c r="DL91" s="10"/>
      <c r="DM91" s="10"/>
      <c r="DN91" s="10"/>
      <c r="DO91" s="10"/>
      <c r="DP91" s="10"/>
      <c r="DQ91" s="10"/>
      <c r="DR91" s="10"/>
      <c r="DS91" s="10"/>
      <c r="DT91" s="10"/>
      <c r="DV91" s="10"/>
      <c r="DW91" s="10"/>
      <c r="DX91" s="10"/>
      <c r="DY91" s="10"/>
      <c r="DZ91" s="10"/>
      <c r="EA91" s="10"/>
      <c r="EB91" s="10"/>
      <c r="EC91" s="10"/>
      <c r="ED91" s="10"/>
      <c r="EE91" s="10"/>
    </row>
    <row r="92" spans="4:135" x14ac:dyDescent="0.25">
      <c r="D92" s="10"/>
      <c r="E92" s="10"/>
      <c r="F92" s="10"/>
      <c r="G92" s="10"/>
      <c r="I92" s="10"/>
      <c r="J92" s="10"/>
      <c r="K92" s="10"/>
      <c r="L92" s="10"/>
      <c r="M92" s="10"/>
      <c r="N92" s="10"/>
      <c r="O92" s="10"/>
      <c r="P92" s="10"/>
      <c r="R92" s="10"/>
      <c r="S92" s="10"/>
      <c r="T92" s="10"/>
      <c r="V92" s="10"/>
      <c r="W92" s="10"/>
      <c r="X92" s="10"/>
      <c r="Y92" s="10"/>
      <c r="AA92" s="10"/>
      <c r="AB92" s="10"/>
      <c r="AD92" s="10"/>
      <c r="AF92" s="40"/>
      <c r="AG92" s="40"/>
      <c r="AH92" s="10"/>
      <c r="AI92" s="15"/>
      <c r="AJ92" s="40"/>
      <c r="AK92" s="40"/>
      <c r="AL92" s="10"/>
      <c r="AM92" s="10"/>
      <c r="AO92" s="10"/>
      <c r="AP92" s="10"/>
      <c r="AQ92" s="10"/>
      <c r="AR92" s="10"/>
      <c r="AS92" s="10"/>
      <c r="AT92" s="10"/>
      <c r="AU92" s="10"/>
      <c r="AV92" s="10"/>
      <c r="AW92" s="10"/>
      <c r="AX92" s="10"/>
      <c r="AY92" s="10"/>
      <c r="AZ92" s="10"/>
      <c r="BB92" s="10"/>
      <c r="BC92" s="10"/>
      <c r="BD92" s="10"/>
      <c r="BE92" s="10"/>
      <c r="BF92" s="10"/>
      <c r="BG92" s="10"/>
      <c r="BH92" s="10"/>
      <c r="BI92" s="10"/>
      <c r="BJ92" s="10"/>
      <c r="BK92" s="10"/>
      <c r="BL92" s="10"/>
      <c r="BM92" s="10"/>
      <c r="BO92" s="10"/>
      <c r="BP92" s="10"/>
      <c r="BQ92" s="10"/>
      <c r="BR92" s="10"/>
      <c r="BS92" s="10"/>
      <c r="BT92" s="10"/>
      <c r="BU92" s="10"/>
      <c r="BV92" s="10"/>
      <c r="BW92" s="10"/>
      <c r="BX92" s="10"/>
      <c r="BY92" s="10"/>
      <c r="BZ92" s="10"/>
      <c r="CB92" s="10"/>
      <c r="CC92" s="10"/>
      <c r="CD92" s="10"/>
      <c r="CE92" s="10"/>
      <c r="CF92" s="10"/>
      <c r="CG92" s="10"/>
      <c r="CH92" s="10"/>
      <c r="CI92" s="10"/>
      <c r="CJ92" s="10"/>
      <c r="CK92" s="10"/>
      <c r="CL92" s="10"/>
      <c r="CM92" s="10"/>
      <c r="CO92" s="10"/>
      <c r="CP92" s="10"/>
      <c r="CQ92" s="10"/>
      <c r="CR92" s="10"/>
      <c r="CS92" s="10"/>
      <c r="CT92" s="10"/>
      <c r="CU92" s="10"/>
      <c r="CV92" s="10"/>
      <c r="CW92" s="10"/>
      <c r="CX92" s="10"/>
      <c r="CZ92" s="10"/>
      <c r="DA92" s="10"/>
      <c r="DB92" s="10"/>
      <c r="DC92" s="10"/>
      <c r="DD92" s="10"/>
      <c r="DE92" s="10"/>
      <c r="DF92" s="10"/>
      <c r="DG92" s="10"/>
      <c r="DH92" s="10"/>
      <c r="DI92" s="10"/>
      <c r="DK92" s="10"/>
      <c r="DL92" s="10"/>
      <c r="DM92" s="10"/>
      <c r="DN92" s="10"/>
      <c r="DO92" s="10"/>
      <c r="DP92" s="10"/>
      <c r="DQ92" s="10"/>
      <c r="DR92" s="10"/>
      <c r="DS92" s="10"/>
      <c r="DT92" s="10"/>
      <c r="DV92" s="10"/>
      <c r="DW92" s="10"/>
      <c r="DX92" s="10"/>
      <c r="DY92" s="10"/>
      <c r="DZ92" s="10"/>
      <c r="EA92" s="10"/>
      <c r="EB92" s="10"/>
      <c r="EC92" s="10"/>
      <c r="ED92" s="10"/>
      <c r="EE92" s="10"/>
    </row>
    <row r="93" spans="4:135" x14ac:dyDescent="0.25">
      <c r="D93" s="10"/>
      <c r="E93" s="10"/>
      <c r="F93" s="10"/>
      <c r="G93" s="10"/>
      <c r="I93" s="10"/>
      <c r="J93" s="10"/>
      <c r="K93" s="10"/>
      <c r="L93" s="10"/>
      <c r="M93" s="10"/>
      <c r="N93" s="10"/>
      <c r="O93" s="10"/>
      <c r="P93" s="10"/>
      <c r="R93" s="10"/>
      <c r="S93" s="10"/>
      <c r="T93" s="10"/>
      <c r="V93" s="10"/>
      <c r="W93" s="10"/>
      <c r="X93" s="10"/>
      <c r="Y93" s="10"/>
      <c r="AA93" s="10"/>
      <c r="AB93" s="10"/>
      <c r="AD93" s="10"/>
      <c r="AF93" s="40"/>
      <c r="AG93" s="40"/>
      <c r="AH93" s="10"/>
      <c r="AI93" s="15"/>
      <c r="AJ93" s="40"/>
      <c r="AK93" s="40"/>
      <c r="AL93" s="10"/>
      <c r="AM93" s="10"/>
      <c r="AO93" s="10"/>
      <c r="AP93" s="10"/>
      <c r="AQ93" s="10"/>
      <c r="AR93" s="10"/>
      <c r="AS93" s="10"/>
      <c r="AT93" s="10"/>
      <c r="AU93" s="10"/>
      <c r="AV93" s="10"/>
      <c r="AW93" s="10"/>
      <c r="AX93" s="10"/>
      <c r="AY93" s="10"/>
      <c r="AZ93" s="10"/>
      <c r="BB93" s="10"/>
      <c r="BC93" s="10"/>
      <c r="BD93" s="10"/>
      <c r="BE93" s="10"/>
      <c r="BF93" s="10"/>
      <c r="BG93" s="10"/>
      <c r="BH93" s="10"/>
      <c r="BI93" s="10"/>
      <c r="BJ93" s="10"/>
      <c r="BK93" s="10"/>
      <c r="BL93" s="10"/>
      <c r="BM93" s="10"/>
      <c r="BO93" s="10"/>
      <c r="BP93" s="10"/>
      <c r="BQ93" s="10"/>
      <c r="BR93" s="10"/>
      <c r="BS93" s="10"/>
      <c r="BT93" s="10"/>
      <c r="BU93" s="10"/>
      <c r="BV93" s="10"/>
      <c r="BW93" s="10"/>
      <c r="BX93" s="10"/>
      <c r="BY93" s="10"/>
      <c r="BZ93" s="10"/>
      <c r="CB93" s="10"/>
      <c r="CC93" s="10"/>
      <c r="CD93" s="10"/>
      <c r="CE93" s="10"/>
      <c r="CF93" s="10"/>
      <c r="CG93" s="10"/>
      <c r="CH93" s="10"/>
      <c r="CI93" s="10"/>
      <c r="CJ93" s="10"/>
      <c r="CK93" s="10"/>
      <c r="CL93" s="10"/>
      <c r="CM93" s="10"/>
      <c r="CO93" s="10"/>
      <c r="CP93" s="10"/>
      <c r="CQ93" s="10"/>
      <c r="CR93" s="10"/>
      <c r="CS93" s="10"/>
      <c r="CT93" s="10"/>
      <c r="CU93" s="10"/>
      <c r="CV93" s="10"/>
      <c r="CW93" s="10"/>
      <c r="CX93" s="10"/>
      <c r="CZ93" s="10"/>
      <c r="DA93" s="10"/>
      <c r="DB93" s="10"/>
      <c r="DC93" s="10"/>
      <c r="DD93" s="10"/>
      <c r="DE93" s="10"/>
      <c r="DF93" s="10"/>
      <c r="DG93" s="10"/>
      <c r="DH93" s="10"/>
      <c r="DI93" s="10"/>
      <c r="DK93" s="10"/>
      <c r="DL93" s="10"/>
      <c r="DM93" s="10"/>
      <c r="DN93" s="10"/>
      <c r="DO93" s="10"/>
      <c r="DP93" s="10"/>
      <c r="DQ93" s="10"/>
      <c r="DR93" s="10"/>
      <c r="DS93" s="10"/>
      <c r="DT93" s="10"/>
      <c r="DV93" s="10"/>
      <c r="DW93" s="10"/>
      <c r="DX93" s="10"/>
      <c r="DY93" s="10"/>
      <c r="DZ93" s="10"/>
      <c r="EA93" s="10"/>
      <c r="EB93" s="10"/>
      <c r="EC93" s="10"/>
      <c r="ED93" s="10"/>
      <c r="EE93" s="10"/>
    </row>
    <row r="94" spans="4:135" x14ac:dyDescent="0.25">
      <c r="D94" s="10"/>
      <c r="E94" s="10"/>
      <c r="F94" s="10"/>
      <c r="G94" s="10"/>
      <c r="I94" s="10"/>
      <c r="J94" s="10"/>
      <c r="K94" s="10"/>
      <c r="L94" s="10"/>
      <c r="M94" s="10"/>
      <c r="N94" s="10"/>
      <c r="O94" s="10"/>
      <c r="P94" s="10"/>
      <c r="R94" s="10"/>
      <c r="S94" s="10"/>
      <c r="T94" s="10"/>
      <c r="V94" s="10"/>
      <c r="W94" s="10"/>
      <c r="X94" s="10"/>
      <c r="Y94" s="10"/>
      <c r="AA94" s="10"/>
      <c r="AB94" s="10"/>
      <c r="AD94" s="10"/>
      <c r="AF94" s="40"/>
      <c r="AG94" s="40"/>
      <c r="AH94" s="10"/>
      <c r="AI94" s="15"/>
      <c r="AJ94" s="40"/>
      <c r="AK94" s="40"/>
      <c r="AL94" s="10"/>
      <c r="AM94" s="10"/>
      <c r="AO94" s="10"/>
      <c r="AP94" s="10"/>
      <c r="AQ94" s="10"/>
      <c r="AR94" s="10"/>
      <c r="AS94" s="10"/>
      <c r="AT94" s="10"/>
      <c r="AU94" s="10"/>
      <c r="AV94" s="10"/>
      <c r="AW94" s="10"/>
      <c r="AX94" s="10"/>
      <c r="AY94" s="10"/>
      <c r="AZ94" s="10"/>
      <c r="BB94" s="10"/>
      <c r="BC94" s="10"/>
      <c r="BD94" s="10"/>
      <c r="BE94" s="10"/>
      <c r="BF94" s="10"/>
      <c r="BG94" s="10"/>
      <c r="BH94" s="10"/>
      <c r="BI94" s="10"/>
      <c r="BJ94" s="10"/>
      <c r="BK94" s="10"/>
      <c r="BL94" s="10"/>
      <c r="BM94" s="10"/>
      <c r="BO94" s="10"/>
      <c r="BP94" s="10"/>
      <c r="BQ94" s="10"/>
      <c r="BR94" s="10"/>
      <c r="BS94" s="10"/>
      <c r="BT94" s="10"/>
      <c r="BU94" s="10"/>
      <c r="BV94" s="10"/>
      <c r="BW94" s="10"/>
      <c r="BX94" s="10"/>
      <c r="BY94" s="10"/>
      <c r="BZ94" s="10"/>
      <c r="CB94" s="10"/>
      <c r="CC94" s="10"/>
      <c r="CD94" s="10"/>
      <c r="CE94" s="10"/>
      <c r="CF94" s="10"/>
      <c r="CG94" s="10"/>
      <c r="CH94" s="10"/>
      <c r="CI94" s="10"/>
      <c r="CJ94" s="10"/>
      <c r="CK94" s="10"/>
      <c r="CL94" s="10"/>
      <c r="CM94" s="10"/>
      <c r="CO94" s="10"/>
      <c r="CP94" s="10"/>
      <c r="CQ94" s="10"/>
      <c r="CR94" s="10"/>
      <c r="CS94" s="10"/>
      <c r="CT94" s="10"/>
      <c r="CU94" s="10"/>
      <c r="CV94" s="10"/>
      <c r="CW94" s="10"/>
      <c r="CX94" s="10"/>
      <c r="CZ94" s="10"/>
      <c r="DA94" s="10"/>
      <c r="DB94" s="10"/>
      <c r="DC94" s="10"/>
      <c r="DD94" s="10"/>
      <c r="DE94" s="10"/>
      <c r="DF94" s="10"/>
      <c r="DG94" s="10"/>
      <c r="DH94" s="10"/>
      <c r="DI94" s="10"/>
      <c r="DK94" s="10"/>
      <c r="DL94" s="10"/>
      <c r="DM94" s="10"/>
      <c r="DN94" s="10"/>
      <c r="DO94" s="10"/>
      <c r="DP94" s="10"/>
      <c r="DQ94" s="10"/>
      <c r="DR94" s="10"/>
      <c r="DS94" s="10"/>
      <c r="DT94" s="10"/>
      <c r="DV94" s="10"/>
      <c r="DW94" s="10"/>
      <c r="DX94" s="10"/>
      <c r="DY94" s="10"/>
      <c r="DZ94" s="10"/>
      <c r="EA94" s="10"/>
      <c r="EB94" s="10"/>
      <c r="EC94" s="10"/>
      <c r="ED94" s="10"/>
      <c r="EE94" s="10"/>
    </row>
    <row r="95" spans="4:135" x14ac:dyDescent="0.25">
      <c r="D95" s="10"/>
      <c r="E95" s="10"/>
      <c r="F95" s="10"/>
      <c r="G95" s="10"/>
      <c r="I95" s="10"/>
      <c r="J95" s="10"/>
      <c r="K95" s="10"/>
      <c r="L95" s="10"/>
      <c r="M95" s="10"/>
      <c r="N95" s="10"/>
      <c r="O95" s="10"/>
      <c r="P95" s="10"/>
      <c r="R95" s="10"/>
      <c r="S95" s="10"/>
      <c r="T95" s="10"/>
      <c r="V95" s="10"/>
      <c r="W95" s="10"/>
      <c r="X95" s="10"/>
      <c r="Y95" s="10"/>
      <c r="AA95" s="10"/>
      <c r="AB95" s="10"/>
      <c r="AD95" s="10"/>
      <c r="AF95" s="40"/>
      <c r="AG95" s="40"/>
      <c r="AH95" s="10"/>
      <c r="AI95" s="15"/>
      <c r="AJ95" s="40"/>
      <c r="AK95" s="40"/>
      <c r="AL95" s="10"/>
      <c r="AM95" s="10"/>
      <c r="AO95" s="10"/>
      <c r="AP95" s="10"/>
      <c r="AQ95" s="10"/>
      <c r="AR95" s="10"/>
      <c r="AS95" s="10"/>
      <c r="AT95" s="10"/>
      <c r="AU95" s="10"/>
      <c r="AV95" s="10"/>
      <c r="AW95" s="10"/>
      <c r="AX95" s="10"/>
      <c r="AY95" s="10"/>
      <c r="AZ95" s="10"/>
      <c r="BB95" s="10"/>
      <c r="BC95" s="10"/>
      <c r="BD95" s="10"/>
      <c r="BE95" s="10"/>
      <c r="BF95" s="10"/>
      <c r="BG95" s="10"/>
      <c r="BH95" s="10"/>
      <c r="BI95" s="10"/>
      <c r="BJ95" s="10"/>
      <c r="BK95" s="10"/>
      <c r="BL95" s="10"/>
      <c r="BM95" s="10"/>
      <c r="BO95" s="10"/>
      <c r="BP95" s="10"/>
      <c r="BQ95" s="10"/>
      <c r="BR95" s="10"/>
      <c r="BS95" s="10"/>
      <c r="BT95" s="10"/>
      <c r="BU95" s="10"/>
      <c r="BV95" s="10"/>
      <c r="BW95" s="10"/>
      <c r="BX95" s="10"/>
      <c r="BY95" s="10"/>
      <c r="BZ95" s="10"/>
      <c r="CB95" s="10"/>
      <c r="CC95" s="10"/>
      <c r="CD95" s="10"/>
      <c r="CE95" s="10"/>
      <c r="CF95" s="10"/>
      <c r="CG95" s="10"/>
      <c r="CH95" s="10"/>
      <c r="CI95" s="10"/>
      <c r="CJ95" s="10"/>
      <c r="CK95" s="10"/>
      <c r="CL95" s="10"/>
      <c r="CM95" s="10"/>
      <c r="CO95" s="10"/>
      <c r="CP95" s="10"/>
      <c r="CQ95" s="10"/>
      <c r="CR95" s="10"/>
      <c r="CS95" s="10"/>
      <c r="CT95" s="10"/>
      <c r="CU95" s="10"/>
      <c r="CV95" s="10"/>
      <c r="CW95" s="10"/>
      <c r="CX95" s="10"/>
      <c r="CZ95" s="10"/>
      <c r="DA95" s="10"/>
      <c r="DB95" s="10"/>
      <c r="DC95" s="10"/>
      <c r="DD95" s="10"/>
      <c r="DE95" s="10"/>
      <c r="DF95" s="10"/>
      <c r="DG95" s="10"/>
      <c r="DH95" s="10"/>
      <c r="DI95" s="10"/>
      <c r="DK95" s="10"/>
      <c r="DL95" s="10"/>
      <c r="DM95" s="10"/>
      <c r="DN95" s="10"/>
      <c r="DO95" s="10"/>
      <c r="DP95" s="10"/>
      <c r="DQ95" s="10"/>
      <c r="DR95" s="10"/>
      <c r="DS95" s="10"/>
      <c r="DT95" s="10"/>
      <c r="DV95" s="10"/>
      <c r="DW95" s="10"/>
      <c r="DX95" s="10"/>
      <c r="DY95" s="10"/>
      <c r="DZ95" s="10"/>
      <c r="EA95" s="10"/>
      <c r="EB95" s="10"/>
      <c r="EC95" s="10"/>
      <c r="ED95" s="10"/>
      <c r="EE95" s="10"/>
    </row>
    <row r="96" spans="4:135" x14ac:dyDescent="0.25">
      <c r="D96" s="10"/>
      <c r="E96" s="10"/>
      <c r="F96" s="10"/>
      <c r="G96" s="10"/>
      <c r="I96" s="10"/>
      <c r="J96" s="10"/>
      <c r="K96" s="10"/>
      <c r="L96" s="10"/>
      <c r="M96" s="10"/>
      <c r="N96" s="10"/>
      <c r="O96" s="10"/>
      <c r="P96" s="10"/>
      <c r="R96" s="10"/>
      <c r="S96" s="10"/>
      <c r="T96" s="10"/>
      <c r="V96" s="10"/>
      <c r="W96" s="10"/>
      <c r="X96" s="10"/>
      <c r="Y96" s="10"/>
      <c r="AA96" s="10"/>
      <c r="AB96" s="10"/>
      <c r="AD96" s="10"/>
      <c r="AF96" s="40"/>
      <c r="AG96" s="40"/>
      <c r="AH96" s="10"/>
      <c r="AI96" s="15"/>
      <c r="AJ96" s="40"/>
      <c r="AK96" s="40"/>
      <c r="AL96" s="10"/>
      <c r="AM96" s="10"/>
      <c r="AO96" s="10"/>
      <c r="AP96" s="10"/>
      <c r="AQ96" s="10"/>
      <c r="AR96" s="10"/>
      <c r="AS96" s="10"/>
      <c r="AT96" s="10"/>
      <c r="AU96" s="10"/>
      <c r="AV96" s="10"/>
      <c r="AW96" s="10"/>
      <c r="AX96" s="10"/>
      <c r="AY96" s="10"/>
      <c r="AZ96" s="10"/>
      <c r="BB96" s="10"/>
      <c r="BC96" s="10"/>
      <c r="BD96" s="10"/>
      <c r="BE96" s="10"/>
      <c r="BF96" s="10"/>
      <c r="BG96" s="10"/>
      <c r="BH96" s="10"/>
      <c r="BI96" s="10"/>
      <c r="BJ96" s="10"/>
      <c r="BK96" s="10"/>
      <c r="BL96" s="10"/>
      <c r="BM96" s="10"/>
      <c r="BO96" s="10"/>
      <c r="BP96" s="10"/>
      <c r="BQ96" s="10"/>
      <c r="BR96" s="10"/>
      <c r="BS96" s="10"/>
      <c r="BT96" s="10"/>
      <c r="BU96" s="10"/>
      <c r="BV96" s="10"/>
      <c r="BW96" s="10"/>
      <c r="BX96" s="10"/>
      <c r="BY96" s="10"/>
      <c r="BZ96" s="10"/>
      <c r="CB96" s="10"/>
      <c r="CC96" s="10"/>
      <c r="CD96" s="10"/>
      <c r="CE96" s="10"/>
      <c r="CF96" s="10"/>
      <c r="CG96" s="10"/>
      <c r="CH96" s="10"/>
      <c r="CI96" s="10"/>
      <c r="CJ96" s="10"/>
      <c r="CK96" s="10"/>
      <c r="CL96" s="10"/>
      <c r="CM96" s="10"/>
      <c r="CO96" s="10"/>
      <c r="CP96" s="10"/>
      <c r="CQ96" s="10"/>
      <c r="CR96" s="10"/>
      <c r="CS96" s="10"/>
      <c r="CT96" s="10"/>
      <c r="CU96" s="10"/>
      <c r="CV96" s="10"/>
      <c r="CW96" s="10"/>
      <c r="CX96" s="10"/>
      <c r="CZ96" s="10"/>
      <c r="DA96" s="10"/>
      <c r="DB96" s="10"/>
      <c r="DC96" s="10"/>
      <c r="DD96" s="10"/>
      <c r="DE96" s="10"/>
      <c r="DF96" s="10"/>
      <c r="DG96" s="10"/>
      <c r="DH96" s="10"/>
      <c r="DI96" s="10"/>
      <c r="DK96" s="10"/>
      <c r="DL96" s="10"/>
      <c r="DM96" s="10"/>
      <c r="DN96" s="10"/>
      <c r="DO96" s="10"/>
      <c r="DP96" s="10"/>
      <c r="DQ96" s="10"/>
      <c r="DR96" s="10"/>
      <c r="DS96" s="10"/>
      <c r="DT96" s="10"/>
      <c r="DV96" s="10"/>
      <c r="DW96" s="10"/>
      <c r="DX96" s="10"/>
      <c r="DY96" s="10"/>
      <c r="DZ96" s="10"/>
      <c r="EA96" s="10"/>
      <c r="EB96" s="10"/>
      <c r="EC96" s="10"/>
      <c r="ED96" s="10"/>
      <c r="EE96" s="10"/>
    </row>
    <row r="97" spans="3:135" x14ac:dyDescent="0.25">
      <c r="D97" s="10"/>
      <c r="E97" s="10"/>
      <c r="F97" s="10"/>
      <c r="G97" s="10"/>
      <c r="I97" s="10"/>
      <c r="J97" s="10"/>
      <c r="K97" s="10"/>
      <c r="L97" s="10"/>
      <c r="M97" s="10"/>
      <c r="N97" s="10"/>
      <c r="O97" s="10"/>
      <c r="P97" s="10"/>
      <c r="R97" s="10"/>
      <c r="S97" s="10"/>
      <c r="T97" s="10"/>
      <c r="V97" s="10"/>
      <c r="W97" s="10"/>
      <c r="X97" s="10"/>
      <c r="Y97" s="10"/>
      <c r="AA97" s="10"/>
      <c r="AB97" s="10"/>
      <c r="AD97" s="10"/>
      <c r="AF97" s="40"/>
      <c r="AG97" s="40"/>
      <c r="AH97" s="10"/>
      <c r="AI97" s="15"/>
      <c r="AJ97" s="40"/>
      <c r="AK97" s="40"/>
      <c r="AL97" s="10"/>
      <c r="AM97" s="10"/>
      <c r="AO97" s="10"/>
      <c r="AP97" s="10"/>
      <c r="AQ97" s="10"/>
      <c r="AR97" s="10"/>
      <c r="AS97" s="10"/>
      <c r="AT97" s="10"/>
      <c r="AU97" s="10"/>
      <c r="AV97" s="10"/>
      <c r="AW97" s="10"/>
      <c r="AX97" s="10"/>
      <c r="AY97" s="10"/>
      <c r="AZ97" s="10"/>
      <c r="BB97" s="10"/>
      <c r="BC97" s="10"/>
      <c r="BD97" s="10"/>
      <c r="BE97" s="10"/>
      <c r="BF97" s="10"/>
      <c r="BG97" s="10"/>
      <c r="BH97" s="10"/>
      <c r="BI97" s="10"/>
      <c r="BJ97" s="10"/>
      <c r="BK97" s="10"/>
      <c r="BL97" s="10"/>
      <c r="BM97" s="10"/>
      <c r="BO97" s="10"/>
      <c r="BP97" s="10"/>
      <c r="BQ97" s="10"/>
      <c r="BR97" s="10"/>
      <c r="BS97" s="10"/>
      <c r="BT97" s="10"/>
      <c r="BU97" s="10"/>
      <c r="BV97" s="10"/>
      <c r="BW97" s="10"/>
      <c r="BX97" s="10"/>
      <c r="BY97" s="10"/>
      <c r="BZ97" s="10"/>
      <c r="CB97" s="10"/>
      <c r="CC97" s="10"/>
      <c r="CD97" s="10"/>
      <c r="CE97" s="10"/>
      <c r="CF97" s="10"/>
      <c r="CG97" s="10"/>
      <c r="CH97" s="10"/>
      <c r="CI97" s="10"/>
      <c r="CJ97" s="10"/>
      <c r="CK97" s="10"/>
      <c r="CL97" s="10"/>
      <c r="CM97" s="10"/>
      <c r="CO97" s="10"/>
      <c r="CP97" s="10"/>
      <c r="CQ97" s="10"/>
      <c r="CR97" s="10"/>
      <c r="CS97" s="10"/>
      <c r="CT97" s="10"/>
      <c r="CU97" s="10"/>
      <c r="CV97" s="10"/>
      <c r="CW97" s="10"/>
      <c r="CX97" s="10"/>
      <c r="CZ97" s="10"/>
      <c r="DA97" s="10"/>
      <c r="DB97" s="10"/>
      <c r="DC97" s="10"/>
      <c r="DD97" s="10"/>
      <c r="DE97" s="10"/>
      <c r="DF97" s="10"/>
      <c r="DG97" s="10"/>
      <c r="DH97" s="10"/>
      <c r="DI97" s="10"/>
      <c r="DK97" s="10"/>
      <c r="DL97" s="10"/>
      <c r="DM97" s="10"/>
      <c r="DN97" s="10"/>
      <c r="DO97" s="10"/>
      <c r="DP97" s="10"/>
      <c r="DQ97" s="10"/>
      <c r="DR97" s="10"/>
      <c r="DS97" s="10"/>
      <c r="DT97" s="10"/>
      <c r="DV97" s="10"/>
      <c r="DW97" s="10"/>
      <c r="DX97" s="10"/>
      <c r="DY97" s="10"/>
      <c r="DZ97" s="10"/>
      <c r="EA97" s="10"/>
      <c r="EB97" s="10"/>
      <c r="EC97" s="10"/>
      <c r="ED97" s="10"/>
      <c r="EE97" s="10"/>
    </row>
    <row r="98" spans="3:135" x14ac:dyDescent="0.25">
      <c r="D98" s="10"/>
      <c r="E98" s="10"/>
      <c r="F98" s="10"/>
      <c r="G98" s="10"/>
      <c r="I98" s="10"/>
      <c r="J98" s="10"/>
      <c r="K98" s="10"/>
      <c r="L98" s="10"/>
      <c r="M98" s="10"/>
      <c r="N98" s="10"/>
      <c r="O98" s="10"/>
      <c r="P98" s="10"/>
      <c r="R98" s="10"/>
      <c r="S98" s="10"/>
      <c r="T98" s="10"/>
      <c r="V98" s="10"/>
      <c r="W98" s="10"/>
      <c r="X98" s="10"/>
      <c r="Y98" s="10"/>
      <c r="AA98" s="10"/>
      <c r="AB98" s="10"/>
      <c r="AD98" s="10"/>
      <c r="AF98" s="40"/>
      <c r="AG98" s="40"/>
      <c r="AH98" s="10"/>
      <c r="AI98" s="15"/>
      <c r="AJ98" s="40"/>
      <c r="AK98" s="40"/>
      <c r="AL98" s="10"/>
      <c r="AM98" s="10"/>
      <c r="AO98" s="10"/>
      <c r="AP98" s="10"/>
      <c r="AQ98" s="10"/>
      <c r="AR98" s="10"/>
      <c r="AS98" s="10"/>
      <c r="AT98" s="10"/>
      <c r="AU98" s="10"/>
      <c r="AV98" s="10"/>
      <c r="AW98" s="10"/>
      <c r="AX98" s="10"/>
      <c r="AY98" s="10"/>
      <c r="AZ98" s="10"/>
      <c r="BB98" s="10"/>
      <c r="BC98" s="10"/>
      <c r="BD98" s="10"/>
      <c r="BE98" s="10"/>
      <c r="BF98" s="10"/>
      <c r="BG98" s="10"/>
      <c r="BH98" s="10"/>
      <c r="BI98" s="10"/>
      <c r="BJ98" s="10"/>
      <c r="BK98" s="10"/>
      <c r="BL98" s="10"/>
      <c r="BM98" s="10"/>
      <c r="BO98" s="10"/>
      <c r="BP98" s="10"/>
      <c r="BQ98" s="10"/>
      <c r="BR98" s="10"/>
      <c r="BS98" s="10"/>
      <c r="BT98" s="10"/>
      <c r="BU98" s="10"/>
      <c r="BV98" s="10"/>
      <c r="BW98" s="10"/>
      <c r="BX98" s="10"/>
      <c r="BY98" s="10"/>
      <c r="BZ98" s="10"/>
      <c r="CB98" s="10"/>
      <c r="CC98" s="10"/>
      <c r="CD98" s="10"/>
      <c r="CE98" s="10"/>
      <c r="CF98" s="10"/>
      <c r="CG98" s="10"/>
      <c r="CH98" s="10"/>
      <c r="CI98" s="10"/>
      <c r="CJ98" s="10"/>
      <c r="CK98" s="10"/>
      <c r="CL98" s="10"/>
      <c r="CM98" s="10"/>
      <c r="CO98" s="10"/>
      <c r="CP98" s="10"/>
      <c r="CQ98" s="10"/>
      <c r="CR98" s="10"/>
      <c r="CS98" s="10"/>
      <c r="CT98" s="10"/>
      <c r="CU98" s="10"/>
      <c r="CV98" s="10"/>
      <c r="CW98" s="10"/>
      <c r="CX98" s="10"/>
      <c r="CZ98" s="10"/>
      <c r="DA98" s="10"/>
      <c r="DB98" s="10"/>
      <c r="DC98" s="10"/>
      <c r="DD98" s="10"/>
      <c r="DE98" s="10"/>
      <c r="DF98" s="10"/>
      <c r="DG98" s="10"/>
      <c r="DH98" s="10"/>
      <c r="DI98" s="10"/>
      <c r="DK98" s="10"/>
      <c r="DL98" s="10"/>
      <c r="DM98" s="10"/>
      <c r="DN98" s="10"/>
      <c r="DO98" s="10"/>
      <c r="DP98" s="10"/>
      <c r="DQ98" s="10"/>
      <c r="DR98" s="10"/>
      <c r="DS98" s="10"/>
      <c r="DT98" s="10"/>
      <c r="DV98" s="10"/>
      <c r="DW98" s="10"/>
      <c r="DX98" s="10"/>
      <c r="DY98" s="10"/>
      <c r="DZ98" s="10"/>
      <c r="EA98" s="10"/>
      <c r="EB98" s="10"/>
      <c r="EC98" s="10"/>
      <c r="ED98" s="10"/>
      <c r="EE98" s="10"/>
    </row>
    <row r="99" spans="3:135" x14ac:dyDescent="0.25">
      <c r="D99" s="10"/>
      <c r="E99" s="10"/>
      <c r="F99" s="10"/>
      <c r="G99" s="10"/>
      <c r="I99" s="10"/>
      <c r="J99" s="10"/>
      <c r="K99" s="10"/>
      <c r="L99" s="10"/>
      <c r="M99" s="10"/>
      <c r="N99" s="10"/>
      <c r="O99" s="10"/>
      <c r="P99" s="10"/>
      <c r="R99" s="10"/>
      <c r="S99" s="10"/>
      <c r="T99" s="10"/>
      <c r="V99" s="10"/>
      <c r="W99" s="10"/>
      <c r="X99" s="10"/>
      <c r="Y99" s="10"/>
      <c r="AA99" s="10"/>
      <c r="AB99" s="10"/>
      <c r="AD99" s="10"/>
      <c r="AF99" s="40"/>
      <c r="AG99" s="40"/>
      <c r="AH99" s="10"/>
      <c r="AI99" s="15"/>
      <c r="AJ99" s="40"/>
      <c r="AK99" s="40"/>
      <c r="AL99" s="10"/>
      <c r="AM99" s="10"/>
      <c r="AO99" s="10"/>
      <c r="AP99" s="10"/>
      <c r="AQ99" s="10"/>
      <c r="AR99" s="10"/>
      <c r="AS99" s="10"/>
      <c r="AT99" s="10"/>
      <c r="AU99" s="10"/>
      <c r="AV99" s="10"/>
      <c r="AW99" s="10"/>
      <c r="AX99" s="10"/>
      <c r="AY99" s="10"/>
      <c r="AZ99" s="10"/>
      <c r="BB99" s="10"/>
      <c r="BC99" s="10"/>
      <c r="BD99" s="10"/>
      <c r="BE99" s="10"/>
      <c r="BF99" s="10"/>
      <c r="BG99" s="10"/>
      <c r="BH99" s="10"/>
      <c r="BI99" s="10"/>
      <c r="BJ99" s="10"/>
      <c r="BK99" s="10"/>
      <c r="BL99" s="10"/>
      <c r="BM99" s="10"/>
      <c r="BO99" s="10"/>
      <c r="BP99" s="10"/>
      <c r="BQ99" s="10"/>
      <c r="BR99" s="10"/>
      <c r="BS99" s="10"/>
      <c r="BT99" s="10"/>
      <c r="BU99" s="10"/>
      <c r="BV99" s="10"/>
      <c r="BW99" s="10"/>
      <c r="BX99" s="10"/>
      <c r="BY99" s="10"/>
      <c r="BZ99" s="10"/>
      <c r="CB99" s="10"/>
      <c r="CC99" s="10"/>
      <c r="CD99" s="10"/>
      <c r="CE99" s="10"/>
      <c r="CF99" s="10"/>
      <c r="CG99" s="10"/>
      <c r="CH99" s="10"/>
      <c r="CI99" s="10"/>
      <c r="CJ99" s="10"/>
      <c r="CK99" s="10"/>
      <c r="CL99" s="10"/>
      <c r="CM99" s="10"/>
      <c r="CO99" s="10"/>
      <c r="CP99" s="10"/>
      <c r="CQ99" s="10"/>
      <c r="CR99" s="10"/>
      <c r="CS99" s="10"/>
      <c r="CT99" s="10"/>
      <c r="CU99" s="10"/>
      <c r="CV99" s="10"/>
      <c r="CW99" s="10"/>
      <c r="CX99" s="10"/>
      <c r="CZ99" s="10"/>
      <c r="DA99" s="10"/>
      <c r="DB99" s="10"/>
      <c r="DC99" s="10"/>
      <c r="DD99" s="10"/>
      <c r="DE99" s="10"/>
      <c r="DF99" s="10"/>
      <c r="DG99" s="10"/>
      <c r="DH99" s="10"/>
      <c r="DI99" s="10"/>
      <c r="DK99" s="10"/>
      <c r="DL99" s="10"/>
      <c r="DM99" s="10"/>
      <c r="DN99" s="10"/>
      <c r="DO99" s="10"/>
      <c r="DP99" s="10"/>
      <c r="DQ99" s="10"/>
      <c r="DR99" s="10"/>
      <c r="DS99" s="10"/>
      <c r="DT99" s="10"/>
      <c r="DV99" s="10"/>
      <c r="DW99" s="10"/>
      <c r="DX99" s="10"/>
      <c r="DY99" s="10"/>
      <c r="DZ99" s="10"/>
      <c r="EA99" s="10"/>
      <c r="EB99" s="10"/>
      <c r="EC99" s="10"/>
      <c r="ED99" s="10"/>
      <c r="EE99" s="10"/>
    </row>
    <row r="100" spans="3:135" x14ac:dyDescent="0.25">
      <c r="D100" s="10"/>
      <c r="E100" s="10"/>
      <c r="F100" s="10"/>
      <c r="G100" s="10"/>
      <c r="I100" s="10"/>
      <c r="J100" s="10"/>
      <c r="K100" s="10"/>
      <c r="L100" s="10"/>
      <c r="M100" s="10"/>
      <c r="N100" s="10"/>
      <c r="O100" s="10"/>
      <c r="P100" s="10"/>
      <c r="R100" s="10"/>
      <c r="S100" s="10"/>
      <c r="T100" s="10"/>
      <c r="V100" s="10"/>
      <c r="W100" s="10"/>
      <c r="X100" s="10"/>
      <c r="Y100" s="10"/>
      <c r="AA100" s="10"/>
      <c r="AB100" s="10"/>
      <c r="AD100" s="10"/>
      <c r="AF100" s="40"/>
      <c r="AG100" s="40"/>
      <c r="AH100" s="10"/>
      <c r="AI100" s="15"/>
      <c r="AJ100" s="40"/>
      <c r="AK100" s="40"/>
      <c r="AL100" s="10"/>
      <c r="AM100" s="10"/>
      <c r="AO100" s="10"/>
      <c r="AP100" s="10"/>
      <c r="AQ100" s="10"/>
      <c r="AR100" s="10"/>
      <c r="AS100" s="10"/>
      <c r="AT100" s="10"/>
      <c r="AU100" s="10"/>
      <c r="AV100" s="10"/>
      <c r="AW100" s="10"/>
      <c r="AX100" s="10"/>
      <c r="AY100" s="10"/>
      <c r="AZ100" s="10"/>
      <c r="BB100" s="10"/>
      <c r="BC100" s="10"/>
      <c r="BD100" s="10"/>
      <c r="BE100" s="10"/>
      <c r="BF100" s="10"/>
      <c r="BG100" s="10"/>
      <c r="BH100" s="10"/>
      <c r="BI100" s="10"/>
      <c r="BJ100" s="10"/>
      <c r="BK100" s="10"/>
      <c r="BL100" s="10"/>
      <c r="BM100" s="10"/>
      <c r="BO100" s="10"/>
      <c r="BP100" s="10"/>
      <c r="BQ100" s="10"/>
      <c r="BR100" s="10"/>
      <c r="BS100" s="10"/>
      <c r="BT100" s="10"/>
      <c r="BU100" s="10"/>
      <c r="BV100" s="10"/>
      <c r="BW100" s="10"/>
      <c r="BX100" s="10"/>
      <c r="BY100" s="10"/>
      <c r="BZ100" s="10"/>
      <c r="CB100" s="10"/>
      <c r="CC100" s="10"/>
      <c r="CD100" s="10"/>
      <c r="CE100" s="10"/>
      <c r="CF100" s="10"/>
      <c r="CG100" s="10"/>
      <c r="CH100" s="10"/>
      <c r="CI100" s="10"/>
      <c r="CJ100" s="10"/>
      <c r="CK100" s="10"/>
      <c r="CL100" s="10"/>
      <c r="CM100" s="10"/>
      <c r="CO100" s="10"/>
      <c r="CP100" s="10"/>
      <c r="CQ100" s="10"/>
      <c r="CR100" s="10"/>
      <c r="CS100" s="10"/>
      <c r="CT100" s="10"/>
      <c r="CU100" s="10"/>
      <c r="CV100" s="10"/>
      <c r="CW100" s="10"/>
      <c r="CX100" s="10"/>
      <c r="CZ100" s="10"/>
      <c r="DA100" s="10"/>
      <c r="DB100" s="10"/>
      <c r="DC100" s="10"/>
      <c r="DD100" s="10"/>
      <c r="DE100" s="10"/>
      <c r="DF100" s="10"/>
      <c r="DG100" s="10"/>
      <c r="DH100" s="10"/>
      <c r="DI100" s="10"/>
      <c r="DK100" s="10"/>
      <c r="DL100" s="10"/>
      <c r="DM100" s="10"/>
      <c r="DN100" s="10"/>
      <c r="DO100" s="10"/>
      <c r="DP100" s="10"/>
      <c r="DQ100" s="10"/>
      <c r="DR100" s="10"/>
      <c r="DS100" s="10"/>
      <c r="DT100" s="10"/>
      <c r="DV100" s="10"/>
      <c r="DW100" s="10"/>
      <c r="DX100" s="10"/>
      <c r="DY100" s="10"/>
      <c r="DZ100" s="10"/>
      <c r="EA100" s="10"/>
      <c r="EB100" s="10"/>
      <c r="EC100" s="10"/>
      <c r="ED100" s="10"/>
      <c r="EE100" s="10"/>
    </row>
    <row r="101" spans="3:135" x14ac:dyDescent="0.25">
      <c r="D101" s="10"/>
      <c r="E101" s="10"/>
      <c r="F101" s="10"/>
      <c r="G101" s="10"/>
      <c r="I101" s="10"/>
      <c r="J101" s="10"/>
      <c r="K101" s="10"/>
      <c r="L101" s="10"/>
      <c r="M101" s="10"/>
      <c r="N101" s="10"/>
      <c r="O101" s="10"/>
      <c r="P101" s="10"/>
      <c r="R101" s="10"/>
      <c r="S101" s="10"/>
      <c r="T101" s="10"/>
      <c r="V101" s="10"/>
      <c r="W101" s="10"/>
      <c r="X101" s="10"/>
      <c r="Y101" s="10"/>
      <c r="AA101" s="10"/>
      <c r="AB101" s="10"/>
      <c r="AD101" s="10"/>
      <c r="AF101" s="40"/>
      <c r="AG101" s="40"/>
      <c r="AH101" s="10"/>
      <c r="AI101" s="15"/>
      <c r="AJ101" s="40"/>
      <c r="AK101" s="40"/>
      <c r="AL101" s="10"/>
      <c r="AM101" s="10"/>
      <c r="AO101" s="10"/>
      <c r="AP101" s="10"/>
      <c r="AQ101" s="10"/>
      <c r="AR101" s="10"/>
      <c r="AS101" s="10"/>
      <c r="AT101" s="10"/>
      <c r="AU101" s="10"/>
      <c r="AV101" s="10"/>
      <c r="AW101" s="10"/>
      <c r="AX101" s="10"/>
      <c r="AY101" s="10"/>
      <c r="AZ101" s="10"/>
      <c r="BB101" s="10"/>
      <c r="BC101" s="10"/>
      <c r="BD101" s="10"/>
      <c r="BE101" s="10"/>
      <c r="BF101" s="10"/>
      <c r="BG101" s="10"/>
      <c r="BH101" s="10"/>
      <c r="BI101" s="10"/>
      <c r="BJ101" s="10"/>
      <c r="BK101" s="10"/>
      <c r="BL101" s="10"/>
      <c r="BM101" s="10"/>
      <c r="BO101" s="10"/>
      <c r="BP101" s="10"/>
      <c r="BQ101" s="10"/>
      <c r="BR101" s="10"/>
      <c r="BS101" s="10"/>
      <c r="BT101" s="10"/>
      <c r="BU101" s="10"/>
      <c r="BV101" s="10"/>
      <c r="BW101" s="10"/>
      <c r="BX101" s="10"/>
      <c r="BY101" s="10"/>
      <c r="BZ101" s="10"/>
      <c r="CB101" s="10"/>
      <c r="CC101" s="10"/>
      <c r="CD101" s="10"/>
      <c r="CE101" s="10"/>
      <c r="CF101" s="10"/>
      <c r="CG101" s="10"/>
      <c r="CH101" s="10"/>
      <c r="CI101" s="10"/>
      <c r="CJ101" s="10"/>
      <c r="CK101" s="10"/>
      <c r="CL101" s="10"/>
      <c r="CM101" s="10"/>
      <c r="CO101" s="10"/>
      <c r="CP101" s="10"/>
      <c r="CQ101" s="10"/>
      <c r="CR101" s="10"/>
      <c r="CS101" s="10"/>
      <c r="CT101" s="10"/>
      <c r="CU101" s="10"/>
      <c r="CV101" s="10"/>
      <c r="CW101" s="10"/>
      <c r="CX101" s="10"/>
      <c r="CZ101" s="10"/>
      <c r="DA101" s="10"/>
      <c r="DB101" s="10"/>
      <c r="DC101" s="10"/>
      <c r="DD101" s="10"/>
      <c r="DE101" s="10"/>
      <c r="DF101" s="10"/>
      <c r="DG101" s="10"/>
      <c r="DH101" s="10"/>
      <c r="DI101" s="10"/>
      <c r="DK101" s="10"/>
      <c r="DL101" s="10"/>
      <c r="DM101" s="10"/>
      <c r="DN101" s="10"/>
      <c r="DO101" s="10"/>
      <c r="DP101" s="10"/>
      <c r="DQ101" s="10"/>
      <c r="DR101" s="10"/>
      <c r="DS101" s="10"/>
      <c r="DT101" s="10"/>
      <c r="DV101" s="10"/>
      <c r="DW101" s="10"/>
      <c r="DX101" s="10"/>
      <c r="DY101" s="10"/>
      <c r="DZ101" s="10"/>
      <c r="EA101" s="10"/>
      <c r="EB101" s="10"/>
      <c r="EC101" s="10"/>
      <c r="ED101" s="10"/>
      <c r="EE101" s="10"/>
    </row>
    <row r="102" spans="3:135" x14ac:dyDescent="0.25">
      <c r="D102" s="10"/>
      <c r="E102" s="10"/>
      <c r="F102" s="10"/>
      <c r="G102" s="10"/>
      <c r="I102" s="10"/>
      <c r="J102" s="10"/>
      <c r="K102" s="10"/>
      <c r="L102" s="10"/>
      <c r="M102" s="10"/>
      <c r="N102" s="10"/>
      <c r="O102" s="10"/>
      <c r="P102" s="10"/>
      <c r="R102" s="10"/>
      <c r="S102" s="10"/>
      <c r="T102" s="10"/>
      <c r="V102" s="10"/>
      <c r="W102" s="10"/>
      <c r="X102" s="10"/>
      <c r="Y102" s="10"/>
      <c r="AA102" s="10"/>
      <c r="AB102" s="10"/>
      <c r="AD102" s="10"/>
      <c r="AF102" s="40"/>
      <c r="AG102" s="40"/>
      <c r="AH102" s="10"/>
      <c r="AI102" s="15"/>
      <c r="AJ102" s="40"/>
      <c r="AK102" s="40"/>
      <c r="AL102" s="10"/>
      <c r="AM102" s="10"/>
      <c r="AO102" s="10"/>
      <c r="AP102" s="10"/>
      <c r="AQ102" s="10"/>
      <c r="AR102" s="10"/>
      <c r="AS102" s="10"/>
      <c r="AT102" s="10"/>
      <c r="AU102" s="10"/>
      <c r="AV102" s="10"/>
      <c r="AW102" s="10"/>
      <c r="AX102" s="10"/>
      <c r="AY102" s="10"/>
      <c r="AZ102" s="10"/>
      <c r="BB102" s="10"/>
      <c r="BC102" s="10"/>
      <c r="BD102" s="10"/>
      <c r="BE102" s="10"/>
      <c r="BF102" s="10"/>
      <c r="BG102" s="10"/>
      <c r="BH102" s="10"/>
      <c r="BI102" s="10"/>
      <c r="BJ102" s="10"/>
      <c r="BK102" s="10"/>
      <c r="BL102" s="10"/>
      <c r="BM102" s="10"/>
      <c r="BO102" s="10"/>
      <c r="BP102" s="10"/>
      <c r="BQ102" s="10"/>
      <c r="BR102" s="10"/>
      <c r="BS102" s="10"/>
      <c r="BT102" s="10"/>
      <c r="BU102" s="10"/>
      <c r="BV102" s="10"/>
      <c r="BW102" s="10"/>
      <c r="BX102" s="10"/>
      <c r="BY102" s="10"/>
      <c r="BZ102" s="10"/>
      <c r="CB102" s="10"/>
      <c r="CC102" s="10"/>
      <c r="CD102" s="10"/>
      <c r="CE102" s="10"/>
      <c r="CF102" s="10"/>
      <c r="CG102" s="10"/>
      <c r="CH102" s="10"/>
      <c r="CI102" s="10"/>
      <c r="CJ102" s="10"/>
      <c r="CK102" s="10"/>
      <c r="CL102" s="10"/>
      <c r="CM102" s="10"/>
      <c r="CO102" s="10"/>
      <c r="CP102" s="10"/>
      <c r="CQ102" s="10"/>
      <c r="CR102" s="10"/>
      <c r="CS102" s="10"/>
      <c r="CT102" s="10"/>
      <c r="CU102" s="10"/>
      <c r="CV102" s="10"/>
      <c r="CW102" s="10"/>
      <c r="CX102" s="10"/>
      <c r="CZ102" s="10"/>
      <c r="DA102" s="10"/>
      <c r="DB102" s="10"/>
      <c r="DC102" s="10"/>
      <c r="DD102" s="10"/>
      <c r="DE102" s="10"/>
      <c r="DF102" s="10"/>
      <c r="DG102" s="10"/>
      <c r="DH102" s="10"/>
      <c r="DI102" s="10"/>
      <c r="DK102" s="10"/>
      <c r="DL102" s="10"/>
      <c r="DM102" s="10"/>
      <c r="DN102" s="10"/>
      <c r="DO102" s="10"/>
      <c r="DP102" s="10"/>
      <c r="DQ102" s="10"/>
      <c r="DR102" s="10"/>
      <c r="DS102" s="10"/>
      <c r="DT102" s="10"/>
      <c r="DV102" s="10"/>
      <c r="DW102" s="10"/>
      <c r="DX102" s="10"/>
      <c r="DY102" s="10"/>
      <c r="DZ102" s="10"/>
      <c r="EA102" s="10"/>
      <c r="EB102" s="10"/>
      <c r="EC102" s="10"/>
      <c r="ED102" s="10"/>
      <c r="EE102" s="10"/>
    </row>
    <row r="103" spans="3:135" x14ac:dyDescent="0.25">
      <c r="D103" s="10"/>
      <c r="E103" s="10"/>
      <c r="F103" s="10"/>
      <c r="G103" s="10"/>
      <c r="I103" s="10"/>
      <c r="J103" s="10"/>
      <c r="K103" s="10"/>
      <c r="L103" s="10"/>
      <c r="M103" s="10"/>
      <c r="N103" s="10"/>
      <c r="O103" s="10"/>
      <c r="P103" s="10"/>
      <c r="R103" s="10"/>
      <c r="S103" s="10"/>
      <c r="T103" s="10"/>
      <c r="V103" s="10"/>
      <c r="W103" s="10"/>
      <c r="X103" s="10"/>
      <c r="Y103" s="10"/>
      <c r="AA103" s="10"/>
      <c r="AB103" s="10"/>
      <c r="AD103" s="10"/>
      <c r="AF103" s="40"/>
      <c r="AG103" s="40"/>
      <c r="AH103" s="10"/>
      <c r="AI103" s="15"/>
      <c r="AJ103" s="40"/>
      <c r="AK103" s="40"/>
      <c r="AL103" s="10"/>
      <c r="AM103" s="10"/>
      <c r="AO103" s="10"/>
      <c r="AP103" s="10"/>
      <c r="AQ103" s="10"/>
      <c r="AR103" s="10"/>
      <c r="AS103" s="10"/>
      <c r="AT103" s="10"/>
      <c r="AU103" s="10"/>
      <c r="AV103" s="10"/>
      <c r="AW103" s="10"/>
      <c r="AX103" s="10"/>
      <c r="AY103" s="10"/>
      <c r="AZ103" s="10"/>
      <c r="BB103" s="10"/>
      <c r="BC103" s="10"/>
      <c r="BD103" s="10"/>
      <c r="BE103" s="10"/>
      <c r="BF103" s="10"/>
      <c r="BG103" s="10"/>
      <c r="BH103" s="10"/>
      <c r="BI103" s="10"/>
      <c r="BJ103" s="10"/>
      <c r="BK103" s="10"/>
      <c r="BL103" s="10"/>
      <c r="BM103" s="10"/>
      <c r="BO103" s="10"/>
      <c r="BP103" s="10"/>
      <c r="BQ103" s="10"/>
      <c r="BR103" s="10"/>
      <c r="BS103" s="10"/>
      <c r="BT103" s="10"/>
      <c r="BU103" s="10"/>
      <c r="BV103" s="10"/>
      <c r="BW103" s="10"/>
      <c r="BX103" s="10"/>
      <c r="BY103" s="10"/>
      <c r="BZ103" s="10"/>
      <c r="CB103" s="10"/>
      <c r="CC103" s="10"/>
      <c r="CD103" s="10"/>
      <c r="CE103" s="10"/>
      <c r="CF103" s="10"/>
      <c r="CG103" s="10"/>
      <c r="CH103" s="10"/>
      <c r="CI103" s="10"/>
      <c r="CJ103" s="10"/>
      <c r="CK103" s="10"/>
      <c r="CL103" s="10"/>
      <c r="CM103" s="10"/>
      <c r="CO103" s="10"/>
      <c r="CP103" s="10"/>
      <c r="CQ103" s="10"/>
      <c r="CR103" s="10"/>
      <c r="CS103" s="10"/>
      <c r="CT103" s="10"/>
      <c r="CU103" s="10"/>
      <c r="CV103" s="10"/>
      <c r="CW103" s="10"/>
      <c r="CX103" s="10"/>
      <c r="CZ103" s="10"/>
      <c r="DA103" s="10"/>
      <c r="DB103" s="10"/>
      <c r="DC103" s="10"/>
      <c r="DD103" s="10"/>
      <c r="DE103" s="10"/>
      <c r="DF103" s="10"/>
      <c r="DG103" s="10"/>
      <c r="DH103" s="10"/>
      <c r="DI103" s="10"/>
      <c r="DK103" s="10"/>
      <c r="DL103" s="10"/>
      <c r="DM103" s="10"/>
      <c r="DN103" s="10"/>
      <c r="DO103" s="10"/>
      <c r="DP103" s="10"/>
      <c r="DQ103" s="10"/>
      <c r="DR103" s="10"/>
      <c r="DS103" s="10"/>
      <c r="DT103" s="10"/>
      <c r="DV103" s="10"/>
      <c r="DW103" s="10"/>
      <c r="DX103" s="10"/>
      <c r="DY103" s="10"/>
      <c r="DZ103" s="10"/>
      <c r="EA103" s="10"/>
      <c r="EB103" s="10"/>
      <c r="EC103" s="10"/>
      <c r="ED103" s="10"/>
      <c r="EE103" s="10"/>
    </row>
    <row r="104" spans="3:135" x14ac:dyDescent="0.25">
      <c r="D104" s="10"/>
      <c r="E104" s="10"/>
      <c r="F104" s="10"/>
      <c r="G104" s="10"/>
      <c r="I104" s="10"/>
      <c r="J104" s="10"/>
      <c r="K104" s="10"/>
      <c r="L104" s="10"/>
      <c r="M104" s="10"/>
      <c r="N104" s="10"/>
      <c r="O104" s="10"/>
      <c r="P104" s="10"/>
      <c r="R104" s="10"/>
      <c r="S104" s="10"/>
      <c r="T104" s="10"/>
      <c r="V104" s="10"/>
      <c r="W104" s="10"/>
      <c r="X104" s="10"/>
      <c r="Y104" s="10"/>
      <c r="AA104" s="10"/>
      <c r="AB104" s="10"/>
      <c r="AD104" s="10"/>
      <c r="AF104" s="40"/>
      <c r="AG104" s="40"/>
      <c r="AH104" s="10"/>
      <c r="AI104" s="15"/>
      <c r="AJ104" s="40"/>
      <c r="AK104" s="40"/>
      <c r="AL104" s="10"/>
      <c r="AM104" s="10"/>
      <c r="AO104" s="10"/>
      <c r="AP104" s="10"/>
      <c r="AQ104" s="10"/>
      <c r="AR104" s="10"/>
      <c r="AS104" s="10"/>
      <c r="AT104" s="10"/>
      <c r="AU104" s="10"/>
      <c r="AV104" s="10"/>
      <c r="AW104" s="10"/>
      <c r="AX104" s="10"/>
      <c r="AY104" s="10"/>
      <c r="AZ104" s="10"/>
      <c r="BB104" s="10"/>
      <c r="BC104" s="10"/>
      <c r="BD104" s="10"/>
      <c r="BE104" s="10"/>
      <c r="BF104" s="10"/>
      <c r="BG104" s="10"/>
      <c r="BH104" s="10"/>
      <c r="BI104" s="10"/>
      <c r="BJ104" s="10"/>
      <c r="BK104" s="10"/>
      <c r="BL104" s="10"/>
      <c r="BM104" s="10"/>
      <c r="BO104" s="10"/>
      <c r="BP104" s="10"/>
      <c r="BQ104" s="10"/>
      <c r="BR104" s="10"/>
      <c r="BS104" s="10"/>
      <c r="BT104" s="10"/>
      <c r="BU104" s="10"/>
      <c r="BV104" s="10"/>
      <c r="BW104" s="10"/>
      <c r="BX104" s="10"/>
      <c r="BY104" s="10"/>
      <c r="BZ104" s="10"/>
      <c r="CB104" s="10"/>
      <c r="CC104" s="10"/>
      <c r="CD104" s="10"/>
      <c r="CE104" s="10"/>
      <c r="CF104" s="10"/>
      <c r="CG104" s="10"/>
      <c r="CH104" s="10"/>
      <c r="CI104" s="10"/>
      <c r="CJ104" s="10"/>
      <c r="CK104" s="10"/>
      <c r="CL104" s="10"/>
      <c r="CM104" s="10"/>
      <c r="CO104" s="10"/>
      <c r="CP104" s="10"/>
      <c r="CQ104" s="10"/>
      <c r="CR104" s="10"/>
      <c r="CS104" s="10"/>
      <c r="CT104" s="10"/>
      <c r="CU104" s="10"/>
      <c r="CV104" s="10"/>
      <c r="CW104" s="10"/>
      <c r="CX104" s="10"/>
      <c r="CZ104" s="10"/>
      <c r="DA104" s="10"/>
      <c r="DB104" s="10"/>
      <c r="DC104" s="10"/>
      <c r="DD104" s="10"/>
      <c r="DE104" s="10"/>
      <c r="DF104" s="10"/>
      <c r="DG104" s="10"/>
      <c r="DH104" s="10"/>
      <c r="DI104" s="10"/>
      <c r="DK104" s="10"/>
      <c r="DL104" s="10"/>
      <c r="DM104" s="10"/>
      <c r="DN104" s="10"/>
      <c r="DO104" s="10"/>
      <c r="DP104" s="10"/>
      <c r="DQ104" s="10"/>
      <c r="DR104" s="10"/>
      <c r="DS104" s="10"/>
      <c r="DT104" s="10"/>
      <c r="DV104" s="10"/>
      <c r="DW104" s="10"/>
      <c r="DX104" s="10"/>
      <c r="DY104" s="10"/>
      <c r="DZ104" s="10"/>
      <c r="EA104" s="10"/>
      <c r="EB104" s="10"/>
      <c r="EC104" s="10"/>
      <c r="ED104" s="10"/>
      <c r="EE104" s="10"/>
    </row>
    <row r="105" spans="3:135" x14ac:dyDescent="0.25">
      <c r="C105" s="14"/>
      <c r="D105" s="10"/>
      <c r="E105" s="10"/>
      <c r="F105" s="10"/>
      <c r="G105" s="10"/>
      <c r="H105" s="14"/>
      <c r="I105" s="10"/>
      <c r="J105" s="10"/>
      <c r="K105" s="10"/>
      <c r="L105" s="10"/>
      <c r="M105" s="10"/>
      <c r="N105" s="10"/>
      <c r="O105" s="10"/>
      <c r="P105" s="10"/>
      <c r="Q105" s="14"/>
      <c r="R105" s="10"/>
      <c r="S105" s="10"/>
      <c r="T105" s="10"/>
      <c r="U105" s="14"/>
      <c r="V105" s="10"/>
      <c r="W105" s="10"/>
      <c r="X105" s="10"/>
      <c r="Y105" s="10"/>
      <c r="Z105" s="14"/>
      <c r="AA105" s="10"/>
      <c r="AB105" s="10"/>
      <c r="AC105" s="14"/>
      <c r="AD105" s="10"/>
      <c r="AE105" s="14"/>
      <c r="AF105" s="40"/>
      <c r="AG105" s="40"/>
      <c r="AH105" s="10"/>
      <c r="AI105" s="15"/>
      <c r="AJ105" s="40"/>
      <c r="AK105" s="40"/>
      <c r="AL105" s="10"/>
      <c r="AM105" s="10"/>
      <c r="AN105" s="14"/>
      <c r="AO105" s="10"/>
      <c r="AP105" s="10"/>
      <c r="AQ105" s="10"/>
      <c r="AR105" s="10"/>
      <c r="AS105" s="10"/>
      <c r="AT105" s="10"/>
      <c r="AU105" s="10"/>
      <c r="AV105" s="10"/>
      <c r="AW105" s="10"/>
      <c r="AX105" s="10"/>
      <c r="AY105" s="10"/>
      <c r="AZ105" s="10"/>
      <c r="BB105" s="10"/>
      <c r="BC105" s="10"/>
      <c r="BD105" s="10"/>
      <c r="BE105" s="10"/>
      <c r="BF105" s="10"/>
      <c r="BG105" s="10"/>
      <c r="BH105" s="10"/>
      <c r="BI105" s="10"/>
      <c r="BJ105" s="10"/>
      <c r="BK105" s="10"/>
      <c r="BL105" s="10"/>
      <c r="BM105" s="10"/>
      <c r="BO105" s="10"/>
      <c r="BP105" s="10"/>
      <c r="BQ105" s="10"/>
      <c r="BR105" s="10"/>
      <c r="BS105" s="10"/>
      <c r="BT105" s="10"/>
      <c r="BU105" s="10"/>
      <c r="BV105" s="10"/>
      <c r="BW105" s="10"/>
      <c r="BX105" s="10"/>
      <c r="BY105" s="10"/>
      <c r="BZ105" s="10"/>
      <c r="CB105" s="10"/>
      <c r="CC105" s="10"/>
      <c r="CD105" s="10"/>
      <c r="CE105" s="10"/>
      <c r="CF105" s="10"/>
      <c r="CG105" s="10"/>
      <c r="CH105" s="10"/>
      <c r="CI105" s="10"/>
      <c r="CJ105" s="10"/>
      <c r="CK105" s="10"/>
      <c r="CL105" s="10"/>
      <c r="CM105" s="10"/>
      <c r="CN105" s="14"/>
      <c r="CO105" s="10"/>
      <c r="CP105" s="10"/>
      <c r="CQ105" s="10"/>
      <c r="CR105" s="10"/>
      <c r="CS105" s="10"/>
      <c r="CT105" s="10"/>
      <c r="CU105" s="10"/>
      <c r="CV105" s="10"/>
      <c r="CW105" s="10"/>
      <c r="CX105" s="10"/>
      <c r="CZ105" s="10"/>
      <c r="DA105" s="10"/>
      <c r="DB105" s="10"/>
      <c r="DC105" s="10"/>
      <c r="DD105" s="10"/>
      <c r="DE105" s="10"/>
      <c r="DF105" s="10"/>
      <c r="DG105" s="10"/>
      <c r="DH105" s="10"/>
      <c r="DI105" s="10"/>
      <c r="DK105" s="10"/>
      <c r="DL105" s="10"/>
      <c r="DM105" s="10"/>
      <c r="DN105" s="10"/>
      <c r="DO105" s="10"/>
      <c r="DP105" s="10"/>
      <c r="DQ105" s="10"/>
      <c r="DR105" s="10"/>
      <c r="DS105" s="10"/>
      <c r="DT105" s="10"/>
      <c r="DV105" s="10"/>
      <c r="DW105" s="10"/>
      <c r="DX105" s="10"/>
      <c r="DY105" s="10"/>
      <c r="DZ105" s="10"/>
      <c r="EA105" s="10"/>
      <c r="EB105" s="10"/>
      <c r="EC105" s="10"/>
      <c r="ED105" s="10"/>
      <c r="EE105" s="10"/>
    </row>
    <row r="106" spans="3:135" x14ac:dyDescent="0.25">
      <c r="D106" s="10"/>
      <c r="E106" s="10"/>
      <c r="F106" s="10"/>
      <c r="G106" s="10"/>
      <c r="I106" s="10"/>
      <c r="J106" s="10"/>
      <c r="K106" s="10"/>
      <c r="L106" s="10"/>
      <c r="M106" s="10"/>
      <c r="N106" s="10"/>
      <c r="O106" s="10"/>
      <c r="P106" s="10"/>
      <c r="R106" s="10"/>
      <c r="S106" s="10"/>
      <c r="T106" s="10"/>
      <c r="V106" s="10"/>
      <c r="W106" s="10"/>
      <c r="X106" s="10"/>
      <c r="Y106" s="10"/>
      <c r="AA106" s="10"/>
      <c r="AB106" s="10"/>
      <c r="AD106" s="10"/>
      <c r="AF106" s="40"/>
      <c r="AG106" s="40"/>
      <c r="AH106" s="10"/>
      <c r="AI106" s="15"/>
      <c r="AJ106" s="40"/>
      <c r="AK106" s="40"/>
      <c r="AL106" s="10"/>
      <c r="AM106" s="10"/>
      <c r="AO106" s="10"/>
      <c r="AP106" s="10"/>
      <c r="AQ106" s="10"/>
      <c r="AR106" s="10"/>
      <c r="AS106" s="10"/>
      <c r="AT106" s="10"/>
      <c r="AU106" s="10"/>
      <c r="AV106" s="10"/>
      <c r="AW106" s="10"/>
      <c r="AX106" s="10"/>
      <c r="AY106" s="10"/>
      <c r="AZ106" s="10"/>
      <c r="BB106" s="10"/>
      <c r="BC106" s="10"/>
      <c r="BD106" s="10"/>
      <c r="BE106" s="10"/>
      <c r="BF106" s="10"/>
      <c r="BG106" s="10"/>
      <c r="BH106" s="10"/>
      <c r="BI106" s="10"/>
      <c r="BJ106" s="10"/>
      <c r="BK106" s="10"/>
      <c r="BL106" s="10"/>
      <c r="BM106" s="10"/>
      <c r="BO106" s="10"/>
      <c r="BP106" s="10"/>
      <c r="BQ106" s="10"/>
      <c r="BR106" s="10"/>
      <c r="BS106" s="10"/>
      <c r="BT106" s="10"/>
      <c r="BU106" s="10"/>
      <c r="BV106" s="10"/>
      <c r="BW106" s="10"/>
      <c r="BX106" s="10"/>
      <c r="BY106" s="10"/>
      <c r="BZ106" s="10"/>
      <c r="CB106" s="10"/>
      <c r="CC106" s="10"/>
      <c r="CD106" s="10"/>
      <c r="CE106" s="10"/>
      <c r="CF106" s="10"/>
      <c r="CG106" s="10"/>
      <c r="CH106" s="10"/>
      <c r="CI106" s="10"/>
      <c r="CJ106" s="10"/>
      <c r="CK106" s="10"/>
      <c r="CL106" s="10"/>
      <c r="CM106" s="10"/>
      <c r="CO106" s="10"/>
      <c r="CP106" s="10"/>
      <c r="CQ106" s="10"/>
      <c r="CR106" s="10"/>
      <c r="CS106" s="10"/>
      <c r="CT106" s="10"/>
      <c r="CU106" s="10"/>
      <c r="CV106" s="10"/>
      <c r="CW106" s="10"/>
      <c r="CX106" s="10"/>
      <c r="CZ106" s="10"/>
      <c r="DA106" s="10"/>
      <c r="DB106" s="10"/>
      <c r="DC106" s="10"/>
      <c r="DD106" s="10"/>
      <c r="DE106" s="10"/>
      <c r="DF106" s="10"/>
      <c r="DG106" s="10"/>
      <c r="DH106" s="10"/>
      <c r="DI106" s="10"/>
      <c r="DK106" s="10"/>
      <c r="DL106" s="10"/>
      <c r="DM106" s="10"/>
      <c r="DN106" s="10"/>
      <c r="DO106" s="10"/>
      <c r="DP106" s="10"/>
      <c r="DQ106" s="10"/>
      <c r="DR106" s="10"/>
      <c r="DS106" s="10"/>
      <c r="DT106" s="10"/>
      <c r="DV106" s="10"/>
      <c r="DW106" s="10"/>
      <c r="DX106" s="10"/>
      <c r="DY106" s="10"/>
      <c r="DZ106" s="10"/>
      <c r="EA106" s="10"/>
      <c r="EB106" s="10"/>
      <c r="EC106" s="10"/>
      <c r="ED106" s="10"/>
      <c r="EE106" s="10"/>
    </row>
    <row r="107" spans="3:135" x14ac:dyDescent="0.25">
      <c r="D107" s="10"/>
      <c r="E107" s="10"/>
      <c r="F107" s="10"/>
      <c r="G107" s="10"/>
      <c r="I107" s="10"/>
      <c r="J107" s="10"/>
      <c r="K107" s="10"/>
      <c r="L107" s="10"/>
      <c r="M107" s="10"/>
      <c r="N107" s="10"/>
      <c r="O107" s="10"/>
      <c r="P107" s="10"/>
      <c r="R107" s="10"/>
      <c r="S107" s="10"/>
      <c r="T107" s="10"/>
      <c r="V107" s="10"/>
      <c r="W107" s="10"/>
      <c r="X107" s="10"/>
      <c r="Y107" s="10"/>
      <c r="AA107" s="10"/>
      <c r="AB107" s="10"/>
      <c r="AD107" s="10"/>
      <c r="AF107" s="40"/>
      <c r="AG107" s="40"/>
      <c r="AH107" s="10"/>
      <c r="AI107" s="15"/>
      <c r="AJ107" s="40"/>
      <c r="AK107" s="40"/>
      <c r="AL107" s="10"/>
      <c r="AM107" s="10"/>
      <c r="AO107" s="10"/>
      <c r="AP107" s="10"/>
      <c r="AQ107" s="10"/>
      <c r="AR107" s="10"/>
      <c r="AS107" s="10"/>
      <c r="AT107" s="10"/>
      <c r="AU107" s="10"/>
      <c r="AV107" s="10"/>
      <c r="AW107" s="10"/>
      <c r="AX107" s="10"/>
      <c r="AY107" s="10"/>
      <c r="AZ107" s="10"/>
      <c r="BB107" s="10"/>
      <c r="BC107" s="10"/>
      <c r="BD107" s="10"/>
      <c r="BE107" s="10"/>
      <c r="BF107" s="10"/>
      <c r="BG107" s="10"/>
      <c r="BH107" s="10"/>
      <c r="BI107" s="10"/>
      <c r="BJ107" s="10"/>
      <c r="BK107" s="10"/>
      <c r="BL107" s="10"/>
      <c r="BM107" s="10"/>
      <c r="BO107" s="10"/>
      <c r="BP107" s="10"/>
      <c r="BQ107" s="10"/>
      <c r="BR107" s="10"/>
      <c r="BS107" s="10"/>
      <c r="BT107" s="10"/>
      <c r="BU107" s="10"/>
      <c r="BV107" s="10"/>
      <c r="BW107" s="10"/>
      <c r="BX107" s="10"/>
      <c r="BY107" s="10"/>
      <c r="BZ107" s="10"/>
      <c r="CB107" s="10"/>
      <c r="CC107" s="10"/>
      <c r="CD107" s="10"/>
      <c r="CE107" s="10"/>
      <c r="CF107" s="10"/>
      <c r="CG107" s="10"/>
      <c r="CH107" s="10"/>
      <c r="CI107" s="10"/>
      <c r="CJ107" s="10"/>
      <c r="CK107" s="10"/>
      <c r="CL107" s="10"/>
      <c r="CM107" s="10"/>
      <c r="CO107" s="10"/>
      <c r="CP107" s="10"/>
      <c r="CQ107" s="10"/>
      <c r="CR107" s="10"/>
      <c r="CS107" s="10"/>
      <c r="CT107" s="10"/>
      <c r="CU107" s="10"/>
      <c r="CV107" s="10"/>
      <c r="CW107" s="10"/>
      <c r="CX107" s="10"/>
      <c r="CZ107" s="10"/>
      <c r="DA107" s="10"/>
      <c r="DB107" s="10"/>
      <c r="DC107" s="10"/>
      <c r="DD107" s="10"/>
      <c r="DE107" s="10"/>
      <c r="DF107" s="10"/>
      <c r="DG107" s="10"/>
      <c r="DH107" s="10"/>
      <c r="DI107" s="10"/>
      <c r="DK107" s="10"/>
      <c r="DL107" s="10"/>
      <c r="DM107" s="10"/>
      <c r="DN107" s="10"/>
      <c r="DO107" s="10"/>
      <c r="DP107" s="10"/>
      <c r="DQ107" s="10"/>
      <c r="DR107" s="10"/>
      <c r="DS107" s="10"/>
      <c r="DT107" s="10"/>
      <c r="DV107" s="10"/>
      <c r="DW107" s="10"/>
      <c r="DX107" s="10"/>
      <c r="DY107" s="10"/>
      <c r="DZ107" s="10"/>
      <c r="EA107" s="10"/>
      <c r="EB107" s="10"/>
      <c r="EC107" s="10"/>
      <c r="ED107" s="10"/>
      <c r="EE107" s="10"/>
    </row>
    <row r="108" spans="3:135" x14ac:dyDescent="0.25">
      <c r="D108" s="10"/>
      <c r="E108" s="10"/>
      <c r="F108" s="10"/>
      <c r="G108" s="10"/>
      <c r="I108" s="10"/>
      <c r="J108" s="10"/>
      <c r="K108" s="10"/>
      <c r="L108" s="10"/>
      <c r="M108" s="10"/>
      <c r="N108" s="10"/>
      <c r="O108" s="10"/>
      <c r="P108" s="10"/>
      <c r="R108" s="10"/>
      <c r="S108" s="10"/>
      <c r="T108" s="10"/>
      <c r="V108" s="10"/>
      <c r="W108" s="10"/>
      <c r="X108" s="10"/>
      <c r="Y108" s="10"/>
      <c r="AA108" s="10"/>
      <c r="AB108" s="10"/>
      <c r="AD108" s="10"/>
      <c r="AF108" s="40"/>
      <c r="AG108" s="40"/>
      <c r="AH108" s="10"/>
      <c r="AI108" s="15"/>
      <c r="AJ108" s="40"/>
      <c r="AK108" s="40"/>
      <c r="AL108" s="10"/>
      <c r="AM108" s="10"/>
      <c r="AO108" s="10"/>
      <c r="AP108" s="10"/>
      <c r="AQ108" s="10"/>
      <c r="AR108" s="10"/>
      <c r="AS108" s="10"/>
      <c r="AT108" s="10"/>
      <c r="AU108" s="10"/>
      <c r="AV108" s="10"/>
      <c r="AW108" s="10"/>
      <c r="AX108" s="10"/>
      <c r="AY108" s="10"/>
      <c r="AZ108" s="10"/>
      <c r="BB108" s="10"/>
      <c r="BC108" s="10"/>
      <c r="BD108" s="10"/>
      <c r="BE108" s="10"/>
      <c r="BF108" s="10"/>
      <c r="BG108" s="10"/>
      <c r="BH108" s="10"/>
      <c r="BI108" s="10"/>
      <c r="BJ108" s="10"/>
      <c r="BK108" s="10"/>
      <c r="BL108" s="10"/>
      <c r="BM108" s="10"/>
      <c r="BO108" s="10"/>
      <c r="BP108" s="10"/>
      <c r="BQ108" s="10"/>
      <c r="BR108" s="10"/>
      <c r="BS108" s="10"/>
      <c r="BT108" s="10"/>
      <c r="BU108" s="10"/>
      <c r="BV108" s="10"/>
      <c r="BW108" s="10"/>
      <c r="BX108" s="10"/>
      <c r="BY108" s="10"/>
      <c r="BZ108" s="10"/>
      <c r="CB108" s="10"/>
      <c r="CC108" s="10"/>
      <c r="CD108" s="10"/>
      <c r="CE108" s="10"/>
      <c r="CF108" s="10"/>
      <c r="CG108" s="10"/>
      <c r="CH108" s="10"/>
      <c r="CI108" s="10"/>
      <c r="CJ108" s="10"/>
      <c r="CK108" s="10"/>
      <c r="CL108" s="10"/>
      <c r="CM108" s="10"/>
      <c r="CO108" s="10"/>
      <c r="CP108" s="10"/>
      <c r="CQ108" s="10"/>
      <c r="CR108" s="10"/>
      <c r="CS108" s="10"/>
      <c r="CT108" s="10"/>
      <c r="CU108" s="10"/>
      <c r="CV108" s="10"/>
      <c r="CW108" s="10"/>
      <c r="CX108" s="10"/>
      <c r="CZ108" s="10"/>
      <c r="DA108" s="10"/>
      <c r="DB108" s="10"/>
      <c r="DC108" s="10"/>
      <c r="DD108" s="10"/>
      <c r="DE108" s="10"/>
      <c r="DF108" s="10"/>
      <c r="DG108" s="10"/>
      <c r="DH108" s="10"/>
      <c r="DI108" s="10"/>
      <c r="DK108" s="10"/>
      <c r="DL108" s="10"/>
      <c r="DM108" s="10"/>
      <c r="DN108" s="10"/>
      <c r="DO108" s="10"/>
      <c r="DP108" s="10"/>
      <c r="DQ108" s="10"/>
      <c r="DR108" s="10"/>
      <c r="DS108" s="10"/>
      <c r="DT108" s="10"/>
      <c r="DV108" s="10"/>
      <c r="DW108" s="10"/>
      <c r="DX108" s="10"/>
      <c r="DY108" s="10"/>
      <c r="DZ108" s="10"/>
      <c r="EA108" s="10"/>
      <c r="EB108" s="10"/>
      <c r="EC108" s="10"/>
      <c r="ED108" s="10"/>
      <c r="EE108" s="10"/>
    </row>
    <row r="109" spans="3:135" x14ac:dyDescent="0.25">
      <c r="D109" s="10"/>
      <c r="E109" s="10"/>
      <c r="F109" s="10"/>
      <c r="G109" s="10"/>
      <c r="I109" s="10"/>
      <c r="J109" s="10"/>
      <c r="K109" s="10"/>
      <c r="L109" s="10"/>
      <c r="M109" s="10"/>
      <c r="N109" s="10"/>
      <c r="O109" s="10"/>
      <c r="P109" s="10"/>
      <c r="R109" s="10"/>
      <c r="S109" s="10"/>
      <c r="T109" s="10"/>
      <c r="V109" s="10"/>
      <c r="W109" s="10"/>
      <c r="X109" s="10"/>
      <c r="Y109" s="10"/>
      <c r="AA109" s="10"/>
      <c r="AB109" s="10"/>
      <c r="AD109" s="10"/>
      <c r="AF109" s="40"/>
      <c r="AG109" s="40"/>
      <c r="AH109" s="10"/>
      <c r="AI109" s="15"/>
      <c r="AJ109" s="40"/>
      <c r="AK109" s="40"/>
      <c r="AL109" s="10"/>
      <c r="AM109" s="10"/>
      <c r="AO109" s="10"/>
      <c r="AP109" s="10"/>
      <c r="AQ109" s="10"/>
      <c r="AR109" s="10"/>
      <c r="AS109" s="10"/>
      <c r="AT109" s="10"/>
      <c r="AU109" s="10"/>
      <c r="AV109" s="10"/>
      <c r="AW109" s="10"/>
      <c r="AX109" s="10"/>
      <c r="AY109" s="10"/>
      <c r="AZ109" s="10"/>
      <c r="BB109" s="10"/>
      <c r="BC109" s="10"/>
      <c r="BD109" s="10"/>
      <c r="BE109" s="10"/>
      <c r="BF109" s="10"/>
      <c r="BG109" s="10"/>
      <c r="BH109" s="10"/>
      <c r="BI109" s="10"/>
      <c r="BJ109" s="10"/>
      <c r="BK109" s="10"/>
      <c r="BL109" s="10"/>
      <c r="BM109" s="10"/>
      <c r="BO109" s="10"/>
      <c r="BP109" s="10"/>
      <c r="BQ109" s="10"/>
      <c r="BR109" s="10"/>
      <c r="BS109" s="10"/>
      <c r="BT109" s="10"/>
      <c r="BU109" s="10"/>
      <c r="BV109" s="10"/>
      <c r="BW109" s="10"/>
      <c r="BX109" s="10"/>
      <c r="BY109" s="10"/>
      <c r="BZ109" s="10"/>
      <c r="CB109" s="10"/>
      <c r="CC109" s="10"/>
      <c r="CD109" s="10"/>
      <c r="CE109" s="10"/>
      <c r="CF109" s="10"/>
      <c r="CG109" s="10"/>
      <c r="CH109" s="10"/>
      <c r="CI109" s="10"/>
      <c r="CJ109" s="10"/>
      <c r="CK109" s="10"/>
      <c r="CL109" s="10"/>
      <c r="CM109" s="10"/>
      <c r="CO109" s="10"/>
      <c r="CP109" s="10"/>
      <c r="CQ109" s="10"/>
      <c r="CR109" s="10"/>
      <c r="CS109" s="10"/>
      <c r="CT109" s="10"/>
      <c r="CU109" s="10"/>
      <c r="CV109" s="10"/>
      <c r="CW109" s="10"/>
      <c r="CX109" s="10"/>
      <c r="CZ109" s="10"/>
      <c r="DA109" s="10"/>
      <c r="DB109" s="10"/>
      <c r="DC109" s="10"/>
      <c r="DD109" s="10"/>
      <c r="DE109" s="10"/>
      <c r="DF109" s="10"/>
      <c r="DG109" s="10"/>
      <c r="DH109" s="10"/>
      <c r="DI109" s="10"/>
      <c r="DK109" s="10"/>
      <c r="DL109" s="10"/>
      <c r="DM109" s="10"/>
      <c r="DN109" s="10"/>
      <c r="DO109" s="10"/>
      <c r="DP109" s="10"/>
      <c r="DQ109" s="10"/>
      <c r="DR109" s="10"/>
      <c r="DS109" s="10"/>
      <c r="DT109" s="10"/>
      <c r="DV109" s="10"/>
      <c r="DW109" s="10"/>
      <c r="DX109" s="10"/>
      <c r="DY109" s="10"/>
      <c r="DZ109" s="10"/>
      <c r="EA109" s="10"/>
      <c r="EB109" s="10"/>
      <c r="EC109" s="10"/>
      <c r="ED109" s="10"/>
      <c r="EE109" s="10"/>
    </row>
    <row r="110" spans="3:135" x14ac:dyDescent="0.25">
      <c r="D110" s="10"/>
      <c r="E110" s="10"/>
      <c r="F110" s="10"/>
      <c r="G110" s="10"/>
      <c r="I110" s="10"/>
      <c r="J110" s="10"/>
      <c r="K110" s="10"/>
      <c r="L110" s="10"/>
      <c r="M110" s="10"/>
      <c r="N110" s="10"/>
      <c r="O110" s="10"/>
      <c r="P110" s="10"/>
      <c r="R110" s="10"/>
      <c r="S110" s="10"/>
      <c r="T110" s="10"/>
      <c r="V110" s="10"/>
      <c r="W110" s="10"/>
      <c r="X110" s="10"/>
      <c r="Y110" s="10"/>
      <c r="AA110" s="10"/>
      <c r="AB110" s="10"/>
      <c r="AD110" s="10"/>
      <c r="AF110" s="40"/>
      <c r="AG110" s="40"/>
      <c r="AH110" s="10"/>
      <c r="AI110" s="15"/>
      <c r="AJ110" s="40"/>
      <c r="AK110" s="40"/>
      <c r="AL110" s="10"/>
      <c r="AM110" s="10"/>
      <c r="AO110" s="10"/>
      <c r="AP110" s="10"/>
      <c r="AQ110" s="10"/>
      <c r="AR110" s="10"/>
      <c r="AS110" s="10"/>
      <c r="AT110" s="10"/>
      <c r="AU110" s="10"/>
      <c r="AV110" s="10"/>
      <c r="AW110" s="10"/>
      <c r="AX110" s="10"/>
      <c r="AY110" s="10"/>
      <c r="AZ110" s="10"/>
      <c r="BB110" s="10"/>
      <c r="BC110" s="10"/>
      <c r="BD110" s="10"/>
      <c r="BE110" s="10"/>
      <c r="BF110" s="10"/>
      <c r="BG110" s="10"/>
      <c r="BH110" s="10"/>
      <c r="BI110" s="10"/>
      <c r="BJ110" s="10"/>
      <c r="BK110" s="10"/>
      <c r="BL110" s="10"/>
      <c r="BM110" s="10"/>
      <c r="BO110" s="10"/>
      <c r="BP110" s="10"/>
      <c r="BQ110" s="10"/>
      <c r="BR110" s="10"/>
      <c r="BS110" s="10"/>
      <c r="BT110" s="10"/>
      <c r="BU110" s="10"/>
      <c r="BV110" s="10"/>
      <c r="BW110" s="10"/>
      <c r="BX110" s="10"/>
      <c r="BY110" s="10"/>
      <c r="BZ110" s="10"/>
      <c r="CB110" s="10"/>
      <c r="CC110" s="10"/>
      <c r="CD110" s="10"/>
      <c r="CE110" s="10"/>
      <c r="CF110" s="10"/>
      <c r="CG110" s="10"/>
      <c r="CH110" s="10"/>
      <c r="CI110" s="10"/>
      <c r="CJ110" s="10"/>
      <c r="CK110" s="10"/>
      <c r="CL110" s="10"/>
      <c r="CM110" s="10"/>
      <c r="CO110" s="10"/>
      <c r="CP110" s="10"/>
      <c r="CQ110" s="10"/>
      <c r="CR110" s="10"/>
      <c r="CS110" s="10"/>
      <c r="CT110" s="10"/>
      <c r="CU110" s="10"/>
      <c r="CV110" s="10"/>
      <c r="CW110" s="10"/>
      <c r="CX110" s="10"/>
      <c r="CZ110" s="10"/>
      <c r="DA110" s="10"/>
      <c r="DB110" s="10"/>
      <c r="DC110" s="10"/>
      <c r="DD110" s="10"/>
      <c r="DE110" s="10"/>
      <c r="DF110" s="10"/>
      <c r="DG110" s="10"/>
      <c r="DH110" s="10"/>
      <c r="DI110" s="10"/>
      <c r="DK110" s="10"/>
      <c r="DL110" s="10"/>
      <c r="DM110" s="10"/>
      <c r="DN110" s="10"/>
      <c r="DO110" s="10"/>
      <c r="DP110" s="10"/>
      <c r="DQ110" s="10"/>
      <c r="DR110" s="10"/>
      <c r="DS110" s="10"/>
      <c r="DT110" s="10"/>
      <c r="DV110" s="10"/>
      <c r="DW110" s="10"/>
      <c r="DX110" s="10"/>
      <c r="DY110" s="10"/>
      <c r="DZ110" s="10"/>
      <c r="EA110" s="10"/>
      <c r="EB110" s="10"/>
      <c r="EC110" s="10"/>
      <c r="ED110" s="10"/>
      <c r="EE110" s="10"/>
    </row>
    <row r="111" spans="3:135" x14ac:dyDescent="0.25">
      <c r="D111" s="10"/>
      <c r="E111" s="10"/>
      <c r="F111" s="10"/>
      <c r="G111" s="10"/>
      <c r="I111" s="10"/>
      <c r="J111" s="10"/>
      <c r="K111" s="10"/>
      <c r="L111" s="10"/>
      <c r="M111" s="10"/>
      <c r="N111" s="10"/>
      <c r="O111" s="10"/>
      <c r="P111" s="10"/>
      <c r="R111" s="10"/>
      <c r="S111" s="10"/>
      <c r="T111" s="10"/>
      <c r="V111" s="10"/>
      <c r="W111" s="10"/>
      <c r="X111" s="10"/>
      <c r="Y111" s="10"/>
      <c r="AA111" s="10"/>
      <c r="AB111" s="10"/>
      <c r="AD111" s="10"/>
      <c r="AF111" s="40"/>
      <c r="AG111" s="40"/>
      <c r="AH111" s="10"/>
      <c r="AI111" s="15"/>
      <c r="AJ111" s="40"/>
      <c r="AK111" s="40"/>
      <c r="AL111" s="10"/>
      <c r="AM111" s="10"/>
      <c r="AO111" s="10"/>
      <c r="AP111" s="10"/>
      <c r="AQ111" s="10"/>
      <c r="AR111" s="10"/>
      <c r="AS111" s="10"/>
      <c r="AT111" s="10"/>
      <c r="AU111" s="10"/>
      <c r="AV111" s="10"/>
      <c r="AW111" s="10"/>
      <c r="AX111" s="10"/>
      <c r="AY111" s="10"/>
      <c r="AZ111" s="10"/>
      <c r="BB111" s="10"/>
      <c r="BC111" s="10"/>
      <c r="BD111" s="10"/>
      <c r="BE111" s="10"/>
      <c r="BF111" s="10"/>
      <c r="BG111" s="10"/>
      <c r="BH111" s="10"/>
      <c r="BI111" s="10"/>
      <c r="BJ111" s="10"/>
      <c r="BK111" s="10"/>
      <c r="BL111" s="10"/>
      <c r="BM111" s="10"/>
      <c r="BO111" s="10"/>
      <c r="BP111" s="10"/>
      <c r="BQ111" s="10"/>
      <c r="BR111" s="10"/>
      <c r="BS111" s="10"/>
      <c r="BT111" s="10"/>
      <c r="BU111" s="10"/>
      <c r="BV111" s="10"/>
      <c r="BW111" s="10"/>
      <c r="BX111" s="10"/>
      <c r="BY111" s="10"/>
      <c r="BZ111" s="10"/>
      <c r="CB111" s="10"/>
      <c r="CC111" s="10"/>
      <c r="CD111" s="10"/>
      <c r="CE111" s="10"/>
      <c r="CF111" s="10"/>
      <c r="CG111" s="10"/>
      <c r="CH111" s="10"/>
      <c r="CI111" s="10"/>
      <c r="CJ111" s="10"/>
      <c r="CK111" s="10"/>
      <c r="CL111" s="10"/>
      <c r="CM111" s="10"/>
      <c r="CO111" s="10"/>
      <c r="CP111" s="10"/>
      <c r="CQ111" s="10"/>
      <c r="CR111" s="10"/>
      <c r="CS111" s="10"/>
      <c r="CT111" s="10"/>
      <c r="CU111" s="10"/>
      <c r="CV111" s="10"/>
      <c r="CW111" s="10"/>
      <c r="CX111" s="10"/>
      <c r="CZ111" s="10"/>
      <c r="DA111" s="10"/>
      <c r="DB111" s="10"/>
      <c r="DC111" s="10"/>
      <c r="DD111" s="10"/>
      <c r="DE111" s="10"/>
      <c r="DF111" s="10"/>
      <c r="DG111" s="10"/>
      <c r="DH111" s="10"/>
      <c r="DI111" s="10"/>
      <c r="DK111" s="10"/>
      <c r="DL111" s="10"/>
      <c r="DM111" s="10"/>
      <c r="DN111" s="10"/>
      <c r="DO111" s="10"/>
      <c r="DP111" s="10"/>
      <c r="DQ111" s="10"/>
      <c r="DR111" s="10"/>
      <c r="DS111" s="10"/>
      <c r="DT111" s="10"/>
      <c r="DV111" s="10"/>
      <c r="DW111" s="10"/>
      <c r="DX111" s="10"/>
      <c r="DY111" s="10"/>
      <c r="DZ111" s="10"/>
      <c r="EA111" s="10"/>
      <c r="EB111" s="10"/>
      <c r="EC111" s="10"/>
      <c r="ED111" s="10"/>
      <c r="EE111" s="10"/>
    </row>
    <row r="112" spans="3:135" x14ac:dyDescent="0.25">
      <c r="D112" s="10"/>
      <c r="E112" s="10"/>
      <c r="F112" s="10"/>
      <c r="G112" s="10"/>
      <c r="I112" s="10"/>
      <c r="J112" s="10"/>
      <c r="K112" s="10"/>
      <c r="L112" s="10"/>
      <c r="M112" s="10"/>
      <c r="N112" s="10"/>
      <c r="O112" s="10"/>
      <c r="P112" s="10"/>
      <c r="R112" s="10"/>
      <c r="S112" s="10"/>
      <c r="T112" s="10"/>
      <c r="V112" s="10"/>
      <c r="W112" s="10"/>
      <c r="X112" s="10"/>
      <c r="Y112" s="10"/>
      <c r="AA112" s="10"/>
      <c r="AB112" s="10"/>
      <c r="AD112" s="10"/>
      <c r="AF112" s="40"/>
      <c r="AG112" s="40"/>
      <c r="AH112" s="10"/>
      <c r="AI112" s="15"/>
      <c r="AJ112" s="40"/>
      <c r="AK112" s="40"/>
      <c r="AL112" s="10"/>
      <c r="AM112" s="10"/>
      <c r="AO112" s="10"/>
      <c r="AP112" s="10"/>
      <c r="AQ112" s="10"/>
      <c r="AR112" s="10"/>
      <c r="AS112" s="10"/>
      <c r="AT112" s="10"/>
      <c r="AU112" s="10"/>
      <c r="AV112" s="10"/>
      <c r="AW112" s="10"/>
      <c r="AX112" s="10"/>
      <c r="AY112" s="10"/>
      <c r="AZ112" s="10"/>
      <c r="BB112" s="10"/>
      <c r="BC112" s="10"/>
      <c r="BD112" s="10"/>
      <c r="BE112" s="10"/>
      <c r="BF112" s="10"/>
      <c r="BG112" s="10"/>
      <c r="BH112" s="10"/>
      <c r="BI112" s="10"/>
      <c r="BJ112" s="10"/>
      <c r="BK112" s="10"/>
      <c r="BL112" s="10"/>
      <c r="BM112" s="10"/>
      <c r="BO112" s="10"/>
      <c r="BP112" s="10"/>
      <c r="BQ112" s="10"/>
      <c r="BR112" s="10"/>
      <c r="BS112" s="10"/>
      <c r="BT112" s="10"/>
      <c r="BU112" s="10"/>
      <c r="BV112" s="10"/>
      <c r="BW112" s="10"/>
      <c r="BX112" s="10"/>
      <c r="BY112" s="10"/>
      <c r="BZ112" s="10"/>
      <c r="CB112" s="10"/>
      <c r="CC112" s="10"/>
      <c r="CD112" s="10"/>
      <c r="CE112" s="10"/>
      <c r="CF112" s="10"/>
      <c r="CG112" s="10"/>
      <c r="CH112" s="10"/>
      <c r="CI112" s="10"/>
      <c r="CJ112" s="10"/>
      <c r="CK112" s="10"/>
      <c r="CL112" s="10"/>
      <c r="CM112" s="10"/>
      <c r="CO112" s="10"/>
      <c r="CP112" s="10"/>
      <c r="CQ112" s="10"/>
      <c r="CR112" s="10"/>
      <c r="CS112" s="10"/>
      <c r="CT112" s="10"/>
      <c r="CU112" s="10"/>
      <c r="CV112" s="10"/>
      <c r="CW112" s="10"/>
      <c r="CX112" s="10"/>
      <c r="CZ112" s="10"/>
      <c r="DA112" s="10"/>
      <c r="DB112" s="10"/>
      <c r="DC112" s="10"/>
      <c r="DD112" s="10"/>
      <c r="DE112" s="10"/>
      <c r="DF112" s="10"/>
      <c r="DG112" s="10"/>
      <c r="DH112" s="10"/>
      <c r="DI112" s="10"/>
      <c r="DK112" s="10"/>
      <c r="DL112" s="10"/>
      <c r="DM112" s="10"/>
      <c r="DN112" s="10"/>
      <c r="DO112" s="10"/>
      <c r="DP112" s="10"/>
      <c r="DQ112" s="10"/>
      <c r="DR112" s="10"/>
      <c r="DS112" s="10"/>
      <c r="DT112" s="10"/>
      <c r="DV112" s="10"/>
      <c r="DW112" s="10"/>
      <c r="DX112" s="10"/>
      <c r="DY112" s="10"/>
      <c r="DZ112" s="10"/>
      <c r="EA112" s="10"/>
      <c r="EB112" s="10"/>
      <c r="EC112" s="10"/>
      <c r="ED112" s="10"/>
      <c r="EE112" s="10"/>
    </row>
    <row r="113" spans="4:135" x14ac:dyDescent="0.25">
      <c r="D113" s="10"/>
      <c r="E113" s="10"/>
      <c r="F113" s="10"/>
      <c r="G113" s="10"/>
      <c r="I113" s="10"/>
      <c r="J113" s="10"/>
      <c r="K113" s="10"/>
      <c r="L113" s="10"/>
      <c r="M113" s="10"/>
      <c r="N113" s="10"/>
      <c r="O113" s="10"/>
      <c r="P113" s="10"/>
      <c r="R113" s="10"/>
      <c r="S113" s="10"/>
      <c r="T113" s="10"/>
      <c r="V113" s="10"/>
      <c r="W113" s="10"/>
      <c r="X113" s="10"/>
      <c r="Y113" s="10"/>
      <c r="AA113" s="10"/>
      <c r="AB113" s="10"/>
      <c r="AD113" s="10"/>
      <c r="AF113" s="40"/>
      <c r="AG113" s="40"/>
      <c r="AH113" s="10"/>
      <c r="AI113" s="15"/>
      <c r="AJ113" s="40"/>
      <c r="AK113" s="40"/>
      <c r="AL113" s="10"/>
      <c r="AM113" s="10"/>
      <c r="AO113" s="10"/>
      <c r="AP113" s="10"/>
      <c r="AQ113" s="10"/>
      <c r="AR113" s="10"/>
      <c r="AS113" s="10"/>
      <c r="AT113" s="10"/>
      <c r="AU113" s="10"/>
      <c r="AV113" s="10"/>
      <c r="AW113" s="10"/>
      <c r="AX113" s="10"/>
      <c r="AY113" s="10"/>
      <c r="AZ113" s="10"/>
      <c r="BB113" s="10"/>
      <c r="BC113" s="10"/>
      <c r="BD113" s="10"/>
      <c r="BE113" s="10"/>
      <c r="BF113" s="10"/>
      <c r="BG113" s="10"/>
      <c r="BH113" s="10"/>
      <c r="BI113" s="10"/>
      <c r="BJ113" s="10"/>
      <c r="BK113" s="10"/>
      <c r="BL113" s="10"/>
      <c r="BM113" s="10"/>
      <c r="BO113" s="10"/>
      <c r="BP113" s="10"/>
      <c r="BQ113" s="10"/>
      <c r="BR113" s="10"/>
      <c r="BS113" s="10"/>
      <c r="BT113" s="10"/>
      <c r="BU113" s="10"/>
      <c r="BV113" s="10"/>
      <c r="BW113" s="10"/>
      <c r="BX113" s="10"/>
      <c r="BY113" s="10"/>
      <c r="BZ113" s="10"/>
      <c r="CB113" s="10"/>
      <c r="CC113" s="10"/>
      <c r="CD113" s="10"/>
      <c r="CE113" s="10"/>
      <c r="CF113" s="10"/>
      <c r="CG113" s="10"/>
      <c r="CH113" s="10"/>
      <c r="CI113" s="10"/>
      <c r="CJ113" s="10"/>
      <c r="CK113" s="10"/>
      <c r="CL113" s="10"/>
      <c r="CM113" s="10"/>
      <c r="CO113" s="10"/>
      <c r="CP113" s="10"/>
      <c r="CQ113" s="10"/>
      <c r="CR113" s="10"/>
      <c r="CS113" s="10"/>
      <c r="CT113" s="10"/>
      <c r="CU113" s="10"/>
      <c r="CV113" s="10"/>
      <c r="CW113" s="10"/>
      <c r="CX113" s="10"/>
      <c r="CZ113" s="10"/>
      <c r="DA113" s="10"/>
      <c r="DB113" s="10"/>
      <c r="DC113" s="10"/>
      <c r="DD113" s="10"/>
      <c r="DE113" s="10"/>
      <c r="DF113" s="10"/>
      <c r="DG113" s="10"/>
      <c r="DH113" s="10"/>
      <c r="DI113" s="10"/>
      <c r="DK113" s="10"/>
      <c r="DL113" s="10"/>
      <c r="DM113" s="10"/>
      <c r="DN113" s="10"/>
      <c r="DO113" s="10"/>
      <c r="DP113" s="10"/>
      <c r="DQ113" s="10"/>
      <c r="DR113" s="10"/>
      <c r="DS113" s="10"/>
      <c r="DT113" s="10"/>
      <c r="DV113" s="10"/>
      <c r="DW113" s="10"/>
      <c r="DX113" s="10"/>
      <c r="DY113" s="10"/>
      <c r="DZ113" s="10"/>
      <c r="EA113" s="10"/>
      <c r="EB113" s="10"/>
      <c r="EC113" s="10"/>
      <c r="ED113" s="10"/>
      <c r="EE113" s="10"/>
    </row>
    <row r="114" spans="4:135" x14ac:dyDescent="0.25">
      <c r="D114" s="10"/>
      <c r="E114" s="10"/>
      <c r="F114" s="10"/>
      <c r="G114" s="10"/>
      <c r="I114" s="10"/>
      <c r="J114" s="10"/>
      <c r="K114" s="10"/>
      <c r="L114" s="10"/>
      <c r="M114" s="10"/>
      <c r="N114" s="10"/>
      <c r="O114" s="10"/>
      <c r="P114" s="10"/>
      <c r="R114" s="10"/>
      <c r="S114" s="10"/>
      <c r="T114" s="10"/>
      <c r="V114" s="10"/>
      <c r="W114" s="10"/>
      <c r="X114" s="10"/>
      <c r="Y114" s="10"/>
      <c r="AA114" s="10"/>
      <c r="AB114" s="10"/>
      <c r="AD114" s="10"/>
      <c r="AF114" s="40"/>
      <c r="AG114" s="40"/>
      <c r="AH114" s="10"/>
      <c r="AI114" s="15"/>
      <c r="AJ114" s="40"/>
      <c r="AK114" s="40"/>
      <c r="AL114" s="10"/>
      <c r="AM114" s="10"/>
      <c r="AO114" s="10"/>
      <c r="AP114" s="10"/>
      <c r="AQ114" s="10"/>
      <c r="AR114" s="10"/>
      <c r="AS114" s="10"/>
      <c r="AT114" s="10"/>
      <c r="AU114" s="10"/>
      <c r="AV114" s="10"/>
      <c r="AW114" s="10"/>
      <c r="AX114" s="10"/>
      <c r="AY114" s="10"/>
      <c r="AZ114" s="10"/>
      <c r="BB114" s="10"/>
      <c r="BC114" s="10"/>
      <c r="BD114" s="10"/>
      <c r="BE114" s="10"/>
      <c r="BF114" s="10"/>
      <c r="BG114" s="10"/>
      <c r="BH114" s="10"/>
      <c r="BI114" s="10"/>
      <c r="BJ114" s="10"/>
      <c r="BK114" s="10"/>
      <c r="BL114" s="10"/>
      <c r="BM114" s="10"/>
      <c r="BO114" s="10"/>
      <c r="BP114" s="10"/>
      <c r="BQ114" s="10"/>
      <c r="BR114" s="10"/>
      <c r="BS114" s="10"/>
      <c r="BT114" s="10"/>
      <c r="BU114" s="10"/>
      <c r="BV114" s="10"/>
      <c r="BW114" s="10"/>
      <c r="BX114" s="10"/>
      <c r="BY114" s="10"/>
      <c r="BZ114" s="10"/>
      <c r="CB114" s="10"/>
      <c r="CC114" s="10"/>
      <c r="CD114" s="10"/>
      <c r="CE114" s="10"/>
      <c r="CF114" s="10"/>
      <c r="CG114" s="10"/>
      <c r="CH114" s="10"/>
      <c r="CI114" s="10"/>
      <c r="CJ114" s="10"/>
      <c r="CK114" s="10"/>
      <c r="CL114" s="10"/>
      <c r="CM114" s="10"/>
      <c r="CO114" s="10"/>
      <c r="CP114" s="10"/>
      <c r="CQ114" s="10"/>
      <c r="CR114" s="10"/>
      <c r="CS114" s="10"/>
      <c r="CT114" s="10"/>
      <c r="CU114" s="10"/>
      <c r="CV114" s="10"/>
      <c r="CW114" s="10"/>
      <c r="CX114" s="10"/>
      <c r="CZ114" s="10"/>
      <c r="DA114" s="10"/>
      <c r="DB114" s="10"/>
      <c r="DC114" s="10"/>
      <c r="DD114" s="10"/>
      <c r="DE114" s="10"/>
      <c r="DF114" s="10"/>
      <c r="DG114" s="10"/>
      <c r="DH114" s="10"/>
      <c r="DI114" s="10"/>
      <c r="DK114" s="10"/>
      <c r="DL114" s="10"/>
      <c r="DM114" s="10"/>
      <c r="DN114" s="10"/>
      <c r="DO114" s="10"/>
      <c r="DP114" s="10"/>
      <c r="DQ114" s="10"/>
      <c r="DR114" s="10"/>
      <c r="DS114" s="10"/>
      <c r="DT114" s="10"/>
      <c r="DV114" s="10"/>
      <c r="DW114" s="10"/>
      <c r="DX114" s="10"/>
      <c r="DY114" s="10"/>
      <c r="DZ114" s="10"/>
      <c r="EA114" s="10"/>
      <c r="EB114" s="10"/>
      <c r="EC114" s="10"/>
      <c r="ED114" s="10"/>
      <c r="EE114" s="10"/>
    </row>
    <row r="115" spans="4:135" x14ac:dyDescent="0.25">
      <c r="D115" s="10"/>
      <c r="E115" s="10"/>
      <c r="F115" s="10"/>
      <c r="G115" s="10"/>
      <c r="I115" s="10"/>
      <c r="J115" s="10"/>
      <c r="K115" s="10"/>
      <c r="L115" s="10"/>
      <c r="M115" s="10"/>
      <c r="N115" s="10"/>
      <c r="O115" s="10"/>
      <c r="P115" s="10"/>
      <c r="R115" s="10"/>
      <c r="S115" s="10"/>
      <c r="T115" s="10"/>
      <c r="V115" s="10"/>
      <c r="W115" s="10"/>
      <c r="X115" s="10"/>
      <c r="Y115" s="10"/>
      <c r="AA115" s="10"/>
      <c r="AB115" s="10"/>
      <c r="AD115" s="10"/>
      <c r="AF115" s="40"/>
      <c r="AG115" s="40"/>
      <c r="AH115" s="10"/>
      <c r="AI115" s="15"/>
      <c r="AJ115" s="40"/>
      <c r="AK115" s="40"/>
      <c r="AL115" s="10"/>
      <c r="AM115" s="10"/>
      <c r="AO115" s="10"/>
      <c r="AP115" s="10"/>
      <c r="AQ115" s="10"/>
      <c r="AR115" s="10"/>
      <c r="AS115" s="10"/>
      <c r="AT115" s="10"/>
      <c r="AU115" s="10"/>
      <c r="AV115" s="10"/>
      <c r="AW115" s="10"/>
      <c r="AX115" s="10"/>
      <c r="AY115" s="10"/>
      <c r="AZ115" s="10"/>
      <c r="BB115" s="10"/>
      <c r="BC115" s="10"/>
      <c r="BD115" s="10"/>
      <c r="BE115" s="10"/>
      <c r="BF115" s="10"/>
      <c r="BG115" s="10"/>
      <c r="BH115" s="10"/>
      <c r="BI115" s="10"/>
      <c r="BJ115" s="10"/>
      <c r="BK115" s="10"/>
      <c r="BL115" s="10"/>
      <c r="BM115" s="10"/>
      <c r="BO115" s="10"/>
      <c r="BP115" s="10"/>
      <c r="BQ115" s="10"/>
      <c r="BR115" s="10"/>
      <c r="BS115" s="10"/>
      <c r="BT115" s="10"/>
      <c r="BU115" s="10"/>
      <c r="BV115" s="10"/>
      <c r="BW115" s="10"/>
      <c r="BX115" s="10"/>
      <c r="BY115" s="10"/>
      <c r="BZ115" s="10"/>
      <c r="CB115" s="10"/>
      <c r="CC115" s="10"/>
      <c r="CD115" s="10"/>
      <c r="CE115" s="10"/>
      <c r="CF115" s="10"/>
      <c r="CG115" s="10"/>
      <c r="CH115" s="10"/>
      <c r="CI115" s="10"/>
      <c r="CJ115" s="10"/>
      <c r="CK115" s="10"/>
      <c r="CL115" s="10"/>
      <c r="CM115" s="10"/>
      <c r="CO115" s="10"/>
      <c r="CP115" s="10"/>
      <c r="CQ115" s="10"/>
      <c r="CR115" s="10"/>
      <c r="CS115" s="10"/>
      <c r="CT115" s="10"/>
      <c r="CU115" s="10"/>
      <c r="CV115" s="10"/>
      <c r="CW115" s="10"/>
      <c r="CX115" s="10"/>
      <c r="CZ115" s="10"/>
      <c r="DA115" s="10"/>
      <c r="DB115" s="10"/>
      <c r="DC115" s="10"/>
      <c r="DD115" s="10"/>
      <c r="DE115" s="10"/>
      <c r="DF115" s="10"/>
      <c r="DG115" s="10"/>
      <c r="DH115" s="10"/>
      <c r="DI115" s="10"/>
      <c r="DK115" s="10"/>
      <c r="DL115" s="10"/>
      <c r="DM115" s="10"/>
      <c r="DN115" s="10"/>
      <c r="DO115" s="10"/>
      <c r="DP115" s="10"/>
      <c r="DQ115" s="10"/>
      <c r="DR115" s="10"/>
      <c r="DS115" s="10"/>
      <c r="DT115" s="10"/>
      <c r="DV115" s="10"/>
      <c r="DW115" s="10"/>
      <c r="DX115" s="10"/>
      <c r="DY115" s="10"/>
      <c r="DZ115" s="10"/>
      <c r="EA115" s="10"/>
      <c r="EB115" s="10"/>
      <c r="EC115" s="10"/>
      <c r="ED115" s="10"/>
      <c r="EE115" s="10"/>
    </row>
    <row r="116" spans="4:135" x14ac:dyDescent="0.25">
      <c r="D116" s="10"/>
      <c r="E116" s="10"/>
      <c r="F116" s="10"/>
      <c r="G116" s="10"/>
      <c r="I116" s="10"/>
      <c r="J116" s="10"/>
      <c r="K116" s="10"/>
      <c r="L116" s="10"/>
      <c r="M116" s="10"/>
      <c r="N116" s="10"/>
      <c r="O116" s="10"/>
      <c r="P116" s="10"/>
      <c r="R116" s="10"/>
      <c r="S116" s="10"/>
      <c r="T116" s="10"/>
      <c r="V116" s="10"/>
      <c r="W116" s="10"/>
      <c r="X116" s="10"/>
      <c r="Y116" s="10"/>
      <c r="AA116" s="10"/>
      <c r="AB116" s="10"/>
      <c r="AD116" s="10"/>
      <c r="AF116" s="40"/>
      <c r="AG116" s="40"/>
      <c r="AH116" s="10"/>
      <c r="AI116" s="15"/>
      <c r="AJ116" s="40"/>
      <c r="AK116" s="40"/>
      <c r="AL116" s="10"/>
      <c r="AM116" s="10"/>
      <c r="AO116" s="10"/>
      <c r="AP116" s="10"/>
      <c r="AQ116" s="10"/>
      <c r="AR116" s="10"/>
      <c r="AS116" s="10"/>
      <c r="AT116" s="10"/>
      <c r="AU116" s="10"/>
      <c r="AV116" s="10"/>
      <c r="AW116" s="10"/>
      <c r="AX116" s="10"/>
      <c r="AY116" s="10"/>
      <c r="AZ116" s="10"/>
      <c r="BB116" s="10"/>
      <c r="BC116" s="10"/>
      <c r="BD116" s="10"/>
      <c r="BE116" s="10"/>
      <c r="BF116" s="10"/>
      <c r="BG116" s="10"/>
      <c r="BH116" s="10"/>
      <c r="BI116" s="10"/>
      <c r="BJ116" s="10"/>
      <c r="BK116" s="10"/>
      <c r="BL116" s="10"/>
      <c r="BM116" s="10"/>
      <c r="BO116" s="10"/>
      <c r="BP116" s="10"/>
      <c r="BQ116" s="10"/>
      <c r="BR116" s="10"/>
      <c r="BS116" s="10"/>
      <c r="BT116" s="10"/>
      <c r="BU116" s="10"/>
      <c r="BV116" s="10"/>
      <c r="BW116" s="10"/>
      <c r="BX116" s="10"/>
      <c r="BY116" s="10"/>
      <c r="BZ116" s="10"/>
      <c r="CB116" s="10"/>
      <c r="CC116" s="10"/>
      <c r="CD116" s="10"/>
      <c r="CE116" s="10"/>
      <c r="CF116" s="10"/>
      <c r="CG116" s="10"/>
      <c r="CH116" s="10"/>
      <c r="CI116" s="10"/>
      <c r="CJ116" s="10"/>
      <c r="CK116" s="10"/>
      <c r="CL116" s="10"/>
      <c r="CM116" s="10"/>
      <c r="CO116" s="10"/>
      <c r="CP116" s="10"/>
      <c r="CQ116" s="10"/>
      <c r="CR116" s="10"/>
      <c r="CS116" s="10"/>
      <c r="CT116" s="10"/>
      <c r="CU116" s="10"/>
      <c r="CV116" s="10"/>
      <c r="CW116" s="10"/>
      <c r="CX116" s="10"/>
      <c r="CZ116" s="10"/>
      <c r="DA116" s="10"/>
      <c r="DB116" s="10"/>
      <c r="DC116" s="10"/>
      <c r="DD116" s="10"/>
      <c r="DE116" s="10"/>
      <c r="DF116" s="10"/>
      <c r="DG116" s="10"/>
      <c r="DH116" s="10"/>
      <c r="DI116" s="10"/>
      <c r="DK116" s="10"/>
      <c r="DL116" s="10"/>
      <c r="DM116" s="10"/>
      <c r="DN116" s="10"/>
      <c r="DO116" s="10"/>
      <c r="DP116" s="10"/>
      <c r="DQ116" s="10"/>
      <c r="DR116" s="10"/>
      <c r="DS116" s="10"/>
      <c r="DT116" s="10"/>
      <c r="DV116" s="10"/>
      <c r="DW116" s="10"/>
      <c r="DX116" s="10"/>
      <c r="DY116" s="10"/>
      <c r="DZ116" s="10"/>
      <c r="EA116" s="10"/>
      <c r="EB116" s="10"/>
      <c r="EC116" s="10"/>
      <c r="ED116" s="10"/>
      <c r="EE116" s="10"/>
    </row>
    <row r="117" spans="4:135" x14ac:dyDescent="0.25">
      <c r="D117" s="10"/>
      <c r="E117" s="10"/>
      <c r="F117" s="10"/>
      <c r="G117" s="10"/>
      <c r="I117" s="10"/>
      <c r="J117" s="10"/>
      <c r="K117" s="10"/>
      <c r="L117" s="10"/>
      <c r="M117" s="10"/>
      <c r="N117" s="10"/>
      <c r="O117" s="10"/>
      <c r="P117" s="10"/>
      <c r="R117" s="10"/>
      <c r="S117" s="10"/>
      <c r="T117" s="10"/>
      <c r="V117" s="10"/>
      <c r="W117" s="10"/>
      <c r="X117" s="10"/>
      <c r="Y117" s="10"/>
      <c r="AA117" s="10"/>
      <c r="AB117" s="10"/>
      <c r="AD117" s="10"/>
      <c r="AF117" s="40"/>
      <c r="AG117" s="40"/>
      <c r="AH117" s="10"/>
      <c r="AI117" s="15"/>
      <c r="AJ117" s="40"/>
      <c r="AK117" s="40"/>
      <c r="AL117" s="10"/>
      <c r="AM117" s="10"/>
      <c r="AO117" s="10"/>
      <c r="AP117" s="10"/>
      <c r="AQ117" s="10"/>
      <c r="AR117" s="10"/>
      <c r="AS117" s="10"/>
      <c r="AT117" s="10"/>
      <c r="AU117" s="10"/>
      <c r="AV117" s="10"/>
      <c r="AW117" s="10"/>
      <c r="AX117" s="10"/>
      <c r="AY117" s="10"/>
      <c r="AZ117" s="10"/>
      <c r="BB117" s="10"/>
      <c r="BC117" s="10"/>
      <c r="BD117" s="10"/>
      <c r="BE117" s="10"/>
      <c r="BF117" s="10"/>
      <c r="BG117" s="10"/>
      <c r="BH117" s="10"/>
      <c r="BI117" s="10"/>
      <c r="BJ117" s="10"/>
      <c r="BK117" s="10"/>
      <c r="BL117" s="10"/>
      <c r="BM117" s="10"/>
      <c r="BO117" s="10"/>
      <c r="BP117" s="10"/>
      <c r="BQ117" s="10"/>
      <c r="BR117" s="10"/>
      <c r="BS117" s="10"/>
      <c r="BT117" s="10"/>
      <c r="BU117" s="10"/>
      <c r="BV117" s="10"/>
      <c r="BW117" s="10"/>
      <c r="BX117" s="10"/>
      <c r="BY117" s="10"/>
      <c r="BZ117" s="10"/>
      <c r="CB117" s="10"/>
      <c r="CC117" s="10"/>
      <c r="CD117" s="10"/>
      <c r="CE117" s="10"/>
      <c r="CF117" s="10"/>
      <c r="CG117" s="10"/>
      <c r="CH117" s="10"/>
      <c r="CI117" s="10"/>
      <c r="CJ117" s="10"/>
      <c r="CK117" s="10"/>
      <c r="CL117" s="10"/>
      <c r="CM117" s="10"/>
      <c r="CO117" s="10"/>
      <c r="CP117" s="10"/>
      <c r="CQ117" s="10"/>
      <c r="CR117" s="10"/>
      <c r="CS117" s="10"/>
      <c r="CT117" s="10"/>
      <c r="CU117" s="10"/>
      <c r="CV117" s="10"/>
      <c r="CW117" s="10"/>
      <c r="CX117" s="10"/>
      <c r="CZ117" s="10"/>
      <c r="DA117" s="10"/>
      <c r="DB117" s="10"/>
      <c r="DC117" s="10"/>
      <c r="DD117" s="10"/>
      <c r="DE117" s="10"/>
      <c r="DF117" s="10"/>
      <c r="DG117" s="10"/>
      <c r="DH117" s="10"/>
      <c r="DI117" s="10"/>
      <c r="DK117" s="10"/>
      <c r="DL117" s="10"/>
      <c r="DM117" s="10"/>
      <c r="DN117" s="10"/>
      <c r="DO117" s="10"/>
      <c r="DP117" s="10"/>
      <c r="DQ117" s="10"/>
      <c r="DR117" s="10"/>
      <c r="DS117" s="10"/>
      <c r="DT117" s="10"/>
      <c r="DV117" s="10"/>
      <c r="DW117" s="10"/>
      <c r="DX117" s="10"/>
      <c r="DY117" s="10"/>
      <c r="DZ117" s="10"/>
      <c r="EA117" s="10"/>
      <c r="EB117" s="10"/>
      <c r="EC117" s="10"/>
      <c r="ED117" s="10"/>
      <c r="EE117" s="10"/>
    </row>
    <row r="118" spans="4:135" x14ac:dyDescent="0.25">
      <c r="D118" s="10"/>
      <c r="E118" s="10"/>
      <c r="F118" s="10"/>
      <c r="G118" s="10"/>
      <c r="I118" s="10"/>
      <c r="J118" s="10"/>
      <c r="K118" s="10"/>
      <c r="L118" s="10"/>
      <c r="M118" s="10"/>
      <c r="N118" s="10"/>
      <c r="O118" s="10"/>
      <c r="P118" s="10"/>
      <c r="R118" s="10"/>
      <c r="S118" s="10"/>
      <c r="T118" s="10"/>
      <c r="V118" s="10"/>
      <c r="W118" s="10"/>
      <c r="X118" s="10"/>
      <c r="Y118" s="10"/>
      <c r="AA118" s="10"/>
      <c r="AB118" s="10"/>
      <c r="AD118" s="10"/>
      <c r="AF118" s="40"/>
      <c r="AG118" s="40"/>
      <c r="AH118" s="10"/>
      <c r="AI118" s="15"/>
      <c r="AJ118" s="40"/>
      <c r="AK118" s="40"/>
      <c r="AL118" s="10"/>
      <c r="AM118" s="10"/>
      <c r="AO118" s="10"/>
      <c r="AP118" s="10"/>
      <c r="AQ118" s="10"/>
      <c r="AR118" s="10"/>
      <c r="AS118" s="10"/>
      <c r="AT118" s="10"/>
      <c r="AU118" s="10"/>
      <c r="AV118" s="10"/>
      <c r="AW118" s="10"/>
      <c r="AX118" s="10"/>
      <c r="AY118" s="10"/>
      <c r="AZ118" s="10"/>
      <c r="BB118" s="10"/>
      <c r="BC118" s="10"/>
      <c r="BD118" s="10"/>
      <c r="BE118" s="10"/>
      <c r="BF118" s="10"/>
      <c r="BG118" s="10"/>
      <c r="BH118" s="10"/>
      <c r="BI118" s="10"/>
      <c r="BJ118" s="10"/>
      <c r="BK118" s="10"/>
      <c r="BL118" s="10"/>
      <c r="BM118" s="10"/>
      <c r="BO118" s="10"/>
      <c r="BP118" s="10"/>
      <c r="BQ118" s="10"/>
      <c r="BR118" s="10"/>
      <c r="BS118" s="10"/>
      <c r="BT118" s="10"/>
      <c r="BU118" s="10"/>
      <c r="BV118" s="10"/>
      <c r="BW118" s="10"/>
      <c r="BX118" s="10"/>
      <c r="BY118" s="10"/>
      <c r="BZ118" s="10"/>
      <c r="CB118" s="10"/>
      <c r="CC118" s="10"/>
      <c r="CD118" s="10"/>
      <c r="CE118" s="10"/>
      <c r="CF118" s="10"/>
      <c r="CG118" s="10"/>
      <c r="CH118" s="10"/>
      <c r="CI118" s="10"/>
      <c r="CJ118" s="10"/>
      <c r="CK118" s="10"/>
      <c r="CL118" s="10"/>
      <c r="CM118" s="10"/>
      <c r="CO118" s="10"/>
      <c r="CP118" s="10"/>
      <c r="CQ118" s="10"/>
      <c r="CR118" s="10"/>
      <c r="CS118" s="10"/>
      <c r="CT118" s="10"/>
      <c r="CU118" s="10"/>
      <c r="CV118" s="10"/>
      <c r="CW118" s="10"/>
      <c r="CX118" s="10"/>
      <c r="CZ118" s="10"/>
      <c r="DA118" s="10"/>
      <c r="DB118" s="10"/>
      <c r="DC118" s="10"/>
      <c r="DD118" s="10"/>
      <c r="DE118" s="10"/>
      <c r="DF118" s="10"/>
      <c r="DG118" s="10"/>
      <c r="DH118" s="10"/>
      <c r="DI118" s="10"/>
      <c r="DK118" s="10"/>
      <c r="DL118" s="10"/>
      <c r="DM118" s="10"/>
      <c r="DN118" s="10"/>
      <c r="DO118" s="10"/>
      <c r="DP118" s="10"/>
      <c r="DQ118" s="10"/>
      <c r="DR118" s="10"/>
      <c r="DS118" s="10"/>
      <c r="DT118" s="10"/>
      <c r="DV118" s="10"/>
      <c r="DW118" s="10"/>
      <c r="DX118" s="10"/>
      <c r="DY118" s="10"/>
      <c r="DZ118" s="10"/>
      <c r="EA118" s="10"/>
      <c r="EB118" s="10"/>
      <c r="EC118" s="10"/>
      <c r="ED118" s="10"/>
      <c r="EE118" s="10"/>
    </row>
    <row r="119" spans="4:135" x14ac:dyDescent="0.25">
      <c r="D119" s="10"/>
      <c r="E119" s="10"/>
      <c r="F119" s="10"/>
      <c r="G119" s="10"/>
      <c r="I119" s="10"/>
      <c r="J119" s="10"/>
      <c r="K119" s="10"/>
      <c r="L119" s="10"/>
      <c r="M119" s="10"/>
      <c r="N119" s="10"/>
      <c r="O119" s="10"/>
      <c r="P119" s="10"/>
      <c r="R119" s="10"/>
      <c r="S119" s="10"/>
      <c r="T119" s="10"/>
      <c r="V119" s="10"/>
      <c r="W119" s="10"/>
      <c r="X119" s="10"/>
      <c r="Y119" s="10"/>
      <c r="AA119" s="10"/>
      <c r="AB119" s="10"/>
      <c r="AD119" s="10"/>
      <c r="AF119" s="40"/>
      <c r="AG119" s="40"/>
      <c r="AH119" s="10"/>
      <c r="AI119" s="15"/>
      <c r="AJ119" s="40"/>
      <c r="AK119" s="40"/>
      <c r="AL119" s="10"/>
      <c r="AM119" s="10"/>
      <c r="AO119" s="10"/>
      <c r="AP119" s="10"/>
      <c r="AQ119" s="10"/>
      <c r="AR119" s="10"/>
      <c r="AS119" s="10"/>
      <c r="AT119" s="10"/>
      <c r="AU119" s="10"/>
      <c r="AV119" s="10"/>
      <c r="AW119" s="10"/>
      <c r="AX119" s="10"/>
      <c r="AY119" s="10"/>
      <c r="AZ119" s="10"/>
      <c r="BB119" s="10"/>
      <c r="BC119" s="10"/>
      <c r="BD119" s="10"/>
      <c r="BE119" s="10"/>
      <c r="BF119" s="10"/>
      <c r="BG119" s="10"/>
      <c r="BH119" s="10"/>
      <c r="BI119" s="10"/>
      <c r="BJ119" s="10"/>
      <c r="BK119" s="10"/>
      <c r="BL119" s="10"/>
      <c r="BM119" s="10"/>
      <c r="BO119" s="10"/>
      <c r="BP119" s="10"/>
      <c r="BQ119" s="10"/>
      <c r="BR119" s="10"/>
      <c r="BS119" s="10"/>
      <c r="BT119" s="10"/>
      <c r="BU119" s="10"/>
      <c r="BV119" s="10"/>
      <c r="BW119" s="10"/>
      <c r="BX119" s="10"/>
      <c r="BY119" s="10"/>
      <c r="BZ119" s="10"/>
      <c r="CB119" s="10"/>
      <c r="CC119" s="10"/>
      <c r="CD119" s="10"/>
      <c r="CE119" s="10"/>
      <c r="CF119" s="10"/>
      <c r="CG119" s="10"/>
      <c r="CH119" s="10"/>
      <c r="CI119" s="10"/>
      <c r="CJ119" s="10"/>
      <c r="CK119" s="10"/>
      <c r="CL119" s="10"/>
      <c r="CM119" s="10"/>
      <c r="CO119" s="10"/>
      <c r="CP119" s="10"/>
      <c r="CQ119" s="10"/>
      <c r="CR119" s="10"/>
      <c r="CS119" s="10"/>
      <c r="CT119" s="10"/>
      <c r="CU119" s="10"/>
      <c r="CV119" s="10"/>
      <c r="CW119" s="10"/>
      <c r="CX119" s="10"/>
      <c r="CZ119" s="10"/>
      <c r="DA119" s="10"/>
      <c r="DB119" s="10"/>
      <c r="DC119" s="10"/>
      <c r="DD119" s="10"/>
      <c r="DE119" s="10"/>
      <c r="DF119" s="10"/>
      <c r="DG119" s="10"/>
      <c r="DH119" s="10"/>
      <c r="DI119" s="10"/>
      <c r="DK119" s="10"/>
      <c r="DL119" s="10"/>
      <c r="DM119" s="10"/>
      <c r="DN119" s="10"/>
      <c r="DO119" s="10"/>
      <c r="DP119" s="10"/>
      <c r="DQ119" s="10"/>
      <c r="DR119" s="10"/>
      <c r="DS119" s="10"/>
      <c r="DT119" s="10"/>
      <c r="DV119" s="10"/>
      <c r="DW119" s="10"/>
      <c r="DX119" s="10"/>
      <c r="DY119" s="10"/>
      <c r="DZ119" s="10"/>
      <c r="EA119" s="10"/>
      <c r="EB119" s="10"/>
      <c r="EC119" s="10"/>
      <c r="ED119" s="10"/>
      <c r="EE119" s="10"/>
    </row>
    <row r="120" spans="4:135" x14ac:dyDescent="0.25">
      <c r="D120" s="10"/>
      <c r="E120" s="10"/>
      <c r="F120" s="10"/>
      <c r="G120" s="10"/>
      <c r="I120" s="10"/>
      <c r="J120" s="10"/>
      <c r="K120" s="10"/>
      <c r="L120" s="10"/>
      <c r="M120" s="10"/>
      <c r="N120" s="10"/>
      <c r="O120" s="10"/>
      <c r="P120" s="10"/>
      <c r="R120" s="10"/>
      <c r="S120" s="10"/>
      <c r="T120" s="10"/>
      <c r="V120" s="10"/>
      <c r="W120" s="10"/>
      <c r="X120" s="10"/>
      <c r="Y120" s="10"/>
      <c r="AA120" s="10"/>
      <c r="AB120" s="10"/>
      <c r="AD120" s="10"/>
      <c r="AF120" s="40"/>
      <c r="AG120" s="40"/>
      <c r="AH120" s="10"/>
      <c r="AI120" s="15"/>
      <c r="AJ120" s="40"/>
      <c r="AK120" s="40"/>
      <c r="AL120" s="10"/>
      <c r="AM120" s="10"/>
      <c r="AO120" s="10"/>
      <c r="AP120" s="10"/>
      <c r="AQ120" s="10"/>
      <c r="AR120" s="10"/>
      <c r="AS120" s="10"/>
      <c r="AT120" s="10"/>
      <c r="AU120" s="10"/>
      <c r="AV120" s="10"/>
      <c r="AW120" s="10"/>
      <c r="AX120" s="10"/>
      <c r="AY120" s="10"/>
      <c r="AZ120" s="10"/>
      <c r="BB120" s="10"/>
      <c r="BC120" s="10"/>
      <c r="BD120" s="10"/>
      <c r="BE120" s="10"/>
      <c r="BF120" s="10"/>
      <c r="BG120" s="10"/>
      <c r="BH120" s="10"/>
      <c r="BI120" s="10"/>
      <c r="BJ120" s="10"/>
      <c r="BK120" s="10"/>
      <c r="BL120" s="10"/>
      <c r="BM120" s="10"/>
      <c r="BO120" s="10"/>
      <c r="BP120" s="10"/>
      <c r="BQ120" s="10"/>
      <c r="BR120" s="10"/>
      <c r="BS120" s="10"/>
      <c r="BT120" s="10"/>
      <c r="BU120" s="10"/>
      <c r="BV120" s="10"/>
      <c r="BW120" s="10"/>
      <c r="BX120" s="10"/>
      <c r="BY120" s="10"/>
      <c r="BZ120" s="10"/>
      <c r="CB120" s="10"/>
      <c r="CC120" s="10"/>
      <c r="CD120" s="10"/>
      <c r="CE120" s="10"/>
      <c r="CF120" s="10"/>
      <c r="CG120" s="10"/>
      <c r="CH120" s="10"/>
      <c r="CI120" s="10"/>
      <c r="CJ120" s="10"/>
      <c r="CK120" s="10"/>
      <c r="CL120" s="10"/>
      <c r="CM120" s="10"/>
      <c r="CO120" s="10"/>
      <c r="CP120" s="10"/>
      <c r="CQ120" s="10"/>
      <c r="CR120" s="10"/>
      <c r="CS120" s="10"/>
      <c r="CT120" s="10"/>
      <c r="CU120" s="10"/>
      <c r="CV120" s="10"/>
      <c r="CW120" s="10"/>
      <c r="CX120" s="10"/>
      <c r="CZ120" s="10"/>
      <c r="DA120" s="10"/>
      <c r="DB120" s="10"/>
      <c r="DC120" s="10"/>
      <c r="DD120" s="10"/>
      <c r="DE120" s="10"/>
      <c r="DF120" s="10"/>
      <c r="DG120" s="10"/>
      <c r="DH120" s="10"/>
      <c r="DI120" s="10"/>
      <c r="DK120" s="10"/>
      <c r="DL120" s="10"/>
      <c r="DM120" s="10"/>
      <c r="DN120" s="10"/>
      <c r="DO120" s="10"/>
      <c r="DP120" s="10"/>
      <c r="DQ120" s="10"/>
      <c r="DR120" s="10"/>
      <c r="DS120" s="10"/>
      <c r="DT120" s="10"/>
      <c r="DV120" s="10"/>
      <c r="DW120" s="10"/>
      <c r="DX120" s="10"/>
      <c r="DY120" s="10"/>
      <c r="DZ120" s="10"/>
      <c r="EA120" s="10"/>
      <c r="EB120" s="10"/>
      <c r="EC120" s="10"/>
      <c r="ED120" s="10"/>
      <c r="EE120" s="10"/>
    </row>
    <row r="121" spans="4:135" x14ac:dyDescent="0.25">
      <c r="D121" s="10"/>
      <c r="E121" s="10"/>
      <c r="F121" s="10"/>
      <c r="G121" s="10"/>
      <c r="I121" s="10"/>
      <c r="J121" s="10"/>
      <c r="K121" s="10"/>
      <c r="L121" s="10"/>
      <c r="M121" s="10"/>
      <c r="N121" s="10"/>
      <c r="O121" s="10"/>
      <c r="P121" s="10"/>
      <c r="R121" s="10"/>
      <c r="S121" s="10"/>
      <c r="T121" s="10"/>
      <c r="V121" s="10"/>
      <c r="W121" s="10"/>
      <c r="X121" s="10"/>
      <c r="Y121" s="10"/>
      <c r="AA121" s="10"/>
      <c r="AB121" s="10"/>
      <c r="AD121" s="10"/>
      <c r="AF121" s="40"/>
      <c r="AG121" s="40"/>
      <c r="AH121" s="10"/>
      <c r="AI121" s="15"/>
      <c r="AJ121" s="40"/>
      <c r="AK121" s="40"/>
      <c r="AL121" s="10"/>
      <c r="AM121" s="10"/>
      <c r="AO121" s="10"/>
      <c r="AP121" s="10"/>
      <c r="AQ121" s="10"/>
      <c r="AR121" s="10"/>
      <c r="AS121" s="10"/>
      <c r="AT121" s="10"/>
      <c r="AU121" s="10"/>
      <c r="AV121" s="10"/>
      <c r="AW121" s="10"/>
      <c r="AX121" s="10"/>
      <c r="AY121" s="10"/>
      <c r="AZ121" s="10"/>
      <c r="BB121" s="10"/>
      <c r="BC121" s="10"/>
      <c r="BD121" s="10"/>
      <c r="BE121" s="10"/>
      <c r="BF121" s="10"/>
      <c r="BG121" s="10"/>
      <c r="BH121" s="10"/>
      <c r="BI121" s="10"/>
      <c r="BJ121" s="10"/>
      <c r="BK121" s="10"/>
      <c r="BL121" s="10"/>
      <c r="BM121" s="10"/>
      <c r="BO121" s="10"/>
      <c r="BP121" s="10"/>
      <c r="BQ121" s="10"/>
      <c r="BR121" s="10"/>
      <c r="BS121" s="10"/>
      <c r="BT121" s="10"/>
      <c r="BU121" s="10"/>
      <c r="BV121" s="10"/>
      <c r="BW121" s="10"/>
      <c r="BX121" s="10"/>
      <c r="BY121" s="10"/>
      <c r="BZ121" s="10"/>
      <c r="CB121" s="10"/>
      <c r="CC121" s="10"/>
      <c r="CD121" s="10"/>
      <c r="CE121" s="10"/>
      <c r="CF121" s="10"/>
      <c r="CG121" s="10"/>
      <c r="CH121" s="10"/>
      <c r="CI121" s="10"/>
      <c r="CJ121" s="10"/>
      <c r="CK121" s="10"/>
      <c r="CL121" s="10"/>
      <c r="CM121" s="10"/>
      <c r="CO121" s="10"/>
      <c r="CP121" s="10"/>
      <c r="CQ121" s="10"/>
      <c r="CR121" s="10"/>
      <c r="CS121" s="10"/>
      <c r="CT121" s="10"/>
      <c r="CU121" s="10"/>
      <c r="CV121" s="10"/>
      <c r="CW121" s="10"/>
      <c r="CX121" s="10"/>
      <c r="CZ121" s="10"/>
      <c r="DA121" s="10"/>
      <c r="DB121" s="10"/>
      <c r="DC121" s="10"/>
      <c r="DD121" s="10"/>
      <c r="DE121" s="10"/>
      <c r="DF121" s="10"/>
      <c r="DG121" s="10"/>
      <c r="DH121" s="10"/>
      <c r="DI121" s="10"/>
      <c r="DK121" s="10"/>
      <c r="DL121" s="10"/>
      <c r="DM121" s="10"/>
      <c r="DN121" s="10"/>
      <c r="DO121" s="10"/>
      <c r="DP121" s="10"/>
      <c r="DQ121" s="10"/>
      <c r="DR121" s="10"/>
      <c r="DS121" s="10"/>
      <c r="DT121" s="10"/>
      <c r="DV121" s="10"/>
      <c r="DW121" s="10"/>
      <c r="DX121" s="10"/>
      <c r="DY121" s="10"/>
      <c r="DZ121" s="10"/>
      <c r="EA121" s="10"/>
      <c r="EB121" s="10"/>
      <c r="EC121" s="10"/>
      <c r="ED121" s="10"/>
      <c r="EE121" s="10"/>
    </row>
    <row r="122" spans="4:135" x14ac:dyDescent="0.25">
      <c r="D122" s="10"/>
      <c r="E122" s="10"/>
      <c r="F122" s="10"/>
      <c r="G122" s="10"/>
      <c r="I122" s="10"/>
      <c r="J122" s="10"/>
      <c r="K122" s="10"/>
      <c r="L122" s="10"/>
      <c r="M122" s="10"/>
      <c r="N122" s="10"/>
      <c r="O122" s="10"/>
      <c r="P122" s="10"/>
      <c r="R122" s="10"/>
      <c r="S122" s="10"/>
      <c r="T122" s="10"/>
      <c r="V122" s="10"/>
      <c r="W122" s="10"/>
      <c r="X122" s="10"/>
      <c r="Y122" s="10"/>
      <c r="AA122" s="10"/>
      <c r="AB122" s="10"/>
      <c r="AD122" s="10"/>
      <c r="AF122" s="40"/>
      <c r="AG122" s="40"/>
      <c r="AH122" s="10"/>
      <c r="AI122" s="15"/>
      <c r="AJ122" s="40"/>
      <c r="AK122" s="40"/>
      <c r="AL122" s="10"/>
      <c r="AM122" s="10"/>
      <c r="AO122" s="10"/>
      <c r="AP122" s="10"/>
      <c r="AQ122" s="10"/>
      <c r="AR122" s="10"/>
      <c r="AS122" s="10"/>
      <c r="AT122" s="10"/>
      <c r="AU122" s="10"/>
      <c r="AV122" s="10"/>
      <c r="AW122" s="10"/>
      <c r="AX122" s="10"/>
      <c r="AY122" s="10"/>
      <c r="AZ122" s="10"/>
      <c r="BB122" s="10"/>
      <c r="BC122" s="10"/>
      <c r="BD122" s="10"/>
      <c r="BE122" s="10"/>
      <c r="BF122" s="10"/>
      <c r="BG122" s="10"/>
      <c r="BH122" s="10"/>
      <c r="BI122" s="10"/>
      <c r="BJ122" s="10"/>
      <c r="BK122" s="10"/>
      <c r="BL122" s="10"/>
      <c r="BM122" s="10"/>
      <c r="BO122" s="10"/>
      <c r="BP122" s="10"/>
      <c r="BQ122" s="10"/>
      <c r="BR122" s="10"/>
      <c r="BS122" s="10"/>
      <c r="BT122" s="10"/>
      <c r="BU122" s="10"/>
      <c r="BV122" s="10"/>
      <c r="BW122" s="10"/>
      <c r="BX122" s="10"/>
      <c r="BY122" s="10"/>
      <c r="BZ122" s="10"/>
      <c r="CB122" s="10"/>
      <c r="CC122" s="10"/>
      <c r="CD122" s="10"/>
      <c r="CE122" s="10"/>
      <c r="CF122" s="10"/>
      <c r="CG122" s="10"/>
      <c r="CH122" s="10"/>
      <c r="CI122" s="10"/>
      <c r="CJ122" s="10"/>
      <c r="CK122" s="10"/>
      <c r="CL122" s="10"/>
      <c r="CM122" s="10"/>
      <c r="CO122" s="10"/>
      <c r="CP122" s="10"/>
      <c r="CQ122" s="10"/>
      <c r="CR122" s="10"/>
      <c r="CS122" s="10"/>
      <c r="CT122" s="10"/>
      <c r="CU122" s="10"/>
      <c r="CV122" s="10"/>
      <c r="CW122" s="10"/>
      <c r="CX122" s="10"/>
      <c r="CZ122" s="10"/>
      <c r="DA122" s="10"/>
      <c r="DB122" s="10"/>
      <c r="DC122" s="10"/>
      <c r="DD122" s="10"/>
      <c r="DE122" s="10"/>
      <c r="DF122" s="10"/>
      <c r="DG122" s="10"/>
      <c r="DH122" s="10"/>
      <c r="DI122" s="10"/>
      <c r="DK122" s="10"/>
      <c r="DL122" s="10"/>
      <c r="DM122" s="10"/>
      <c r="DN122" s="10"/>
      <c r="DO122" s="10"/>
      <c r="DP122" s="10"/>
      <c r="DQ122" s="10"/>
      <c r="DR122" s="10"/>
      <c r="DS122" s="10"/>
      <c r="DT122" s="10"/>
      <c r="DV122" s="10"/>
      <c r="DW122" s="10"/>
      <c r="DX122" s="10"/>
      <c r="DY122" s="10"/>
      <c r="DZ122" s="10"/>
      <c r="EA122" s="10"/>
      <c r="EB122" s="10"/>
      <c r="EC122" s="10"/>
      <c r="ED122" s="10"/>
      <c r="EE122" s="10"/>
    </row>
    <row r="123" spans="4:135" x14ac:dyDescent="0.25">
      <c r="D123" s="10"/>
      <c r="E123" s="10"/>
      <c r="F123" s="10"/>
      <c r="G123" s="10"/>
      <c r="I123" s="10"/>
      <c r="J123" s="10"/>
      <c r="K123" s="10"/>
      <c r="L123" s="10"/>
      <c r="M123" s="10"/>
      <c r="N123" s="10"/>
      <c r="O123" s="10"/>
      <c r="P123" s="10"/>
      <c r="R123" s="10"/>
      <c r="S123" s="10"/>
      <c r="T123" s="10"/>
      <c r="V123" s="10"/>
      <c r="W123" s="10"/>
      <c r="X123" s="10"/>
      <c r="Y123" s="10"/>
      <c r="AA123" s="10"/>
      <c r="AB123" s="10"/>
      <c r="AD123" s="10"/>
      <c r="AF123" s="40"/>
      <c r="AG123" s="40"/>
      <c r="AH123" s="10"/>
      <c r="AI123" s="15"/>
      <c r="AJ123" s="40"/>
      <c r="AK123" s="40"/>
      <c r="AL123" s="10"/>
      <c r="AM123" s="10"/>
      <c r="AO123" s="10"/>
      <c r="AP123" s="10"/>
      <c r="AQ123" s="10"/>
      <c r="AR123" s="10"/>
      <c r="AS123" s="10"/>
      <c r="AT123" s="10"/>
      <c r="AU123" s="10"/>
      <c r="AV123" s="10"/>
      <c r="AW123" s="10"/>
      <c r="AX123" s="10"/>
      <c r="AY123" s="10"/>
      <c r="AZ123" s="10"/>
      <c r="BB123" s="10"/>
      <c r="BC123" s="10"/>
      <c r="BD123" s="10"/>
      <c r="BE123" s="10"/>
      <c r="BF123" s="10"/>
      <c r="BG123" s="10"/>
      <c r="BH123" s="10"/>
      <c r="BI123" s="10"/>
      <c r="BJ123" s="10"/>
      <c r="BK123" s="10"/>
      <c r="BL123" s="10"/>
      <c r="BM123" s="10"/>
      <c r="BO123" s="10"/>
      <c r="BP123" s="10"/>
      <c r="BQ123" s="10"/>
      <c r="BR123" s="10"/>
      <c r="BS123" s="10"/>
      <c r="BT123" s="10"/>
      <c r="BU123" s="10"/>
      <c r="BV123" s="10"/>
      <c r="BW123" s="10"/>
      <c r="BX123" s="10"/>
      <c r="BY123" s="10"/>
      <c r="BZ123" s="10"/>
      <c r="CB123" s="10"/>
      <c r="CC123" s="10"/>
      <c r="CD123" s="10"/>
      <c r="CE123" s="10"/>
      <c r="CF123" s="10"/>
      <c r="CG123" s="10"/>
      <c r="CH123" s="10"/>
      <c r="CI123" s="10"/>
      <c r="CJ123" s="10"/>
      <c r="CK123" s="10"/>
      <c r="CL123" s="10"/>
      <c r="CM123" s="10"/>
      <c r="CO123" s="10"/>
      <c r="CP123" s="10"/>
      <c r="CQ123" s="10"/>
      <c r="CR123" s="10"/>
      <c r="CS123" s="10"/>
      <c r="CT123" s="10"/>
      <c r="CU123" s="10"/>
      <c r="CV123" s="10"/>
      <c r="CW123" s="10"/>
      <c r="CX123" s="10"/>
      <c r="CZ123" s="10"/>
      <c r="DA123" s="10"/>
      <c r="DB123" s="10"/>
      <c r="DC123" s="10"/>
      <c r="DD123" s="10"/>
      <c r="DE123" s="10"/>
      <c r="DF123" s="10"/>
      <c r="DG123" s="10"/>
      <c r="DH123" s="10"/>
      <c r="DI123" s="10"/>
      <c r="DK123" s="10"/>
      <c r="DL123" s="10"/>
      <c r="DM123" s="10"/>
      <c r="DN123" s="10"/>
      <c r="DO123" s="10"/>
      <c r="DP123" s="10"/>
      <c r="DQ123" s="10"/>
      <c r="DR123" s="10"/>
      <c r="DS123" s="10"/>
      <c r="DT123" s="10"/>
      <c r="DV123" s="10"/>
      <c r="DW123" s="10"/>
      <c r="DX123" s="10"/>
      <c r="DY123" s="10"/>
      <c r="DZ123" s="10"/>
      <c r="EA123" s="10"/>
      <c r="EB123" s="10"/>
      <c r="EC123" s="10"/>
      <c r="ED123" s="10"/>
      <c r="EE123" s="10"/>
    </row>
  </sheetData>
  <protectedRanges>
    <protectedRange sqref="H11:H42 D11:F42" name="Range2_2"/>
    <protectedRange sqref="I11:K42" name="Range2_2_2"/>
    <protectedRange sqref="R22:X22 S23:T24 S16:T16 V16:X16 V17:W17" name="Range2_1_2"/>
    <protectedRange sqref="R11:X11 R27 R20:R21 R23 V18:X21 S12:T15 S18:T21 R14:R17 V12:X15" name="Range2_3_2"/>
    <protectedRange sqref="R12" name="Range2_5_2"/>
    <protectedRange sqref="R13" name="Range2_6_2"/>
    <protectedRange sqref="R18 R24" name="Range2_7_2"/>
    <protectedRange sqref="R19" name="Range2_8_2"/>
    <protectedRange sqref="AG25:AG36 AG38:AG42" name="Range1_1"/>
    <protectedRange sqref="AK38:AK42 AK25:AK36" name="Range1_1_1"/>
    <protectedRange sqref="G28" name="Range1"/>
  </protectedRanges>
  <autoFilter ref="P10:P42" xr:uid="{C7251184-F1CF-4CD8-9B1B-EC95C6D83E59}"/>
  <sortState xmlns:xlrd2="http://schemas.microsoft.com/office/spreadsheetml/2017/richdata2" ref="B25:EE40">
    <sortCondition ref="D25:D40"/>
  </sortState>
  <mergeCells count="14">
    <mergeCell ref="D2:M2"/>
    <mergeCell ref="DV4:EE4"/>
    <mergeCell ref="AF4:AM4"/>
    <mergeCell ref="CO4:CX4"/>
    <mergeCell ref="CZ4:DI4"/>
    <mergeCell ref="DK4:DT4"/>
    <mergeCell ref="AO4:AZ4"/>
    <mergeCell ref="BB4:BM4"/>
    <mergeCell ref="BO4:BZ4"/>
    <mergeCell ref="CB4:CM4"/>
    <mergeCell ref="R4:T4"/>
    <mergeCell ref="V4:Y4"/>
    <mergeCell ref="I4:P4"/>
    <mergeCell ref="AA4:AB4"/>
  </mergeCells>
  <phoneticPr fontId="31" type="noConversion"/>
  <dataValidations count="1">
    <dataValidation type="whole" allowBlank="1" showInputMessage="1" showErrorMessage="1" sqref="AB45:AB123 AB43 AB11:AB18 AB20:AB24" xr:uid="{00000000-0002-0000-0300-000000000000}">
      <formula1>0</formula1>
      <formula2>1000000</formula2>
    </dataValidation>
  </dataValidations>
  <pageMargins left="0.7" right="0.7" top="0.75" bottom="0.75" header="0.3" footer="0.3"/>
  <pageSetup paperSize="8" scale="60" orientation="landscape" horizontalDpi="1200" verticalDpi="1200" r:id="rId1"/>
  <customProperties>
    <customPr name="EpmWorksheetKeyString_GUID" r:id="rId2"/>
  </customProperties>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300-000001000000}">
          <x14:formula1>
            <xm:f>Dropdowns!$C$4:$C$5</xm:f>
          </x14:formula1>
          <xm:sqref>M45:M123 S45:T123 O45:O123 V45:X123 M43 O43 S43:T43 V43:X43</xm:sqref>
        </x14:dataValidation>
        <x14:dataValidation type="list" allowBlank="1" showInputMessage="1" showErrorMessage="1" xr:uid="{00000000-0002-0000-0300-000002000000}">
          <x14:formula1>
            <xm:f>Dropdowns!$C$4:$C$6</xm:f>
          </x14:formula1>
          <xm:sqref>Y43 Y45:Y123</xm:sqref>
        </x14:dataValidation>
        <x14:dataValidation type="list" allowBlank="1" showInputMessage="1" showErrorMessage="1" xr:uid="{00000000-0002-0000-0300-000003000000}">
          <x14:formula1>
            <xm:f>Dropdowns!$B$4:$B$5</xm:f>
          </x14:formula1>
          <xm:sqref>J45:J123 J43 L45:L123 L43</xm:sqref>
        </x14:dataValidation>
        <x14:dataValidation type="list" allowBlank="1" showInputMessage="1" showErrorMessage="1" xr:uid="{00000000-0002-0000-0300-000004000000}">
          <x14:formula1>
            <xm:f>Dropdowns!$D$4:$D$8</xm:f>
          </x14:formula1>
          <xm:sqref>AM45:AM123 AM43 AI45:AI123 AI43</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theme="9"/>
  </sheetPr>
  <dimension ref="B1:P105"/>
  <sheetViews>
    <sheetView showGridLines="0" zoomScale="70" zoomScaleNormal="70" workbookViewId="0">
      <selection activeCell="G34" sqref="G34"/>
    </sheetView>
  </sheetViews>
  <sheetFormatPr defaultRowHeight="13.8" x14ac:dyDescent="0.25"/>
  <cols>
    <col min="1" max="1" width="3" customWidth="1"/>
    <col min="2" max="2" width="22.59765625" customWidth="1"/>
    <col min="3" max="3" width="3.5" customWidth="1"/>
    <col min="4" max="4" width="16.8984375" customWidth="1"/>
    <col min="5" max="5" width="41.09765625" style="1" customWidth="1"/>
    <col min="6" max="6" width="3.5" customWidth="1"/>
    <col min="7" max="7" width="30.59765625" customWidth="1"/>
    <col min="8" max="8" width="19" customWidth="1"/>
    <col min="9" max="9" width="3.5" customWidth="1"/>
    <col min="10" max="11" width="18.09765625" customWidth="1"/>
    <col min="12" max="12" width="22.09765625" customWidth="1"/>
    <col min="13" max="13" width="37.09765625" customWidth="1"/>
  </cols>
  <sheetData>
    <row r="1" spans="2:16" ht="33.6" customHeight="1" x14ac:dyDescent="0.25">
      <c r="B1" s="8" t="s">
        <v>1505</v>
      </c>
      <c r="C1" s="8"/>
      <c r="D1" s="8"/>
      <c r="E1" s="8"/>
      <c r="F1" s="8"/>
      <c r="G1" s="8" t="s">
        <v>1506</v>
      </c>
      <c r="H1" s="8"/>
      <c r="I1" s="8"/>
      <c r="J1" s="8" t="str">
        <f>'Contact information'!C6</f>
        <v>Yorkshire Water Services</v>
      </c>
      <c r="K1" s="8"/>
      <c r="L1" s="8"/>
      <c r="M1" s="8"/>
    </row>
    <row r="2" spans="2:16" ht="33.6" customHeight="1" thickBot="1" x14ac:dyDescent="0.3">
      <c r="B2" s="164" t="s">
        <v>1696</v>
      </c>
      <c r="C2" s="164"/>
      <c r="D2" s="164"/>
      <c r="E2" s="164"/>
      <c r="F2" s="164"/>
      <c r="G2" s="164"/>
      <c r="H2" s="164"/>
      <c r="I2" s="164"/>
      <c r="J2" s="164"/>
      <c r="K2" s="164"/>
      <c r="L2" s="8"/>
      <c r="M2" s="8"/>
    </row>
    <row r="3" spans="2:16" ht="85.35" customHeight="1" x14ac:dyDescent="0.25">
      <c r="B3" s="11" t="s">
        <v>21</v>
      </c>
      <c r="D3" s="153"/>
      <c r="E3" s="154"/>
      <c r="F3" s="154"/>
      <c r="G3" s="154"/>
      <c r="H3" s="154"/>
      <c r="I3" s="154"/>
      <c r="J3" s="154"/>
      <c r="K3" s="154"/>
      <c r="L3" s="154"/>
      <c r="M3" s="165"/>
    </row>
    <row r="4" spans="2:16" ht="34.35" customHeight="1" thickBot="1" x14ac:dyDescent="0.3">
      <c r="B4" s="79"/>
      <c r="D4" s="81"/>
      <c r="E4" s="80"/>
      <c r="F4" s="80"/>
      <c r="G4" s="81"/>
      <c r="H4" s="80"/>
      <c r="I4" s="80"/>
      <c r="J4" s="81"/>
      <c r="K4" s="80"/>
      <c r="L4" s="80"/>
      <c r="M4" s="80"/>
    </row>
    <row r="5" spans="2:16" ht="23.1" customHeight="1" thickBot="1" x14ac:dyDescent="0.3">
      <c r="D5" s="149" t="s">
        <v>22</v>
      </c>
      <c r="E5" s="151"/>
      <c r="G5" s="149" t="s">
        <v>1507</v>
      </c>
      <c r="H5" s="151"/>
      <c r="J5" s="149" t="s">
        <v>1508</v>
      </c>
      <c r="K5" s="150"/>
      <c r="L5" s="150"/>
      <c r="M5" s="151"/>
    </row>
    <row r="6" spans="2:16" ht="22.35" customHeight="1" thickBot="1" x14ac:dyDescent="0.3">
      <c r="B6" s="11" t="s">
        <v>27</v>
      </c>
      <c r="D6" s="11">
        <v>1</v>
      </c>
      <c r="E6" s="11">
        <v>2</v>
      </c>
      <c r="G6" s="11">
        <v>1</v>
      </c>
      <c r="H6" s="11">
        <v>2</v>
      </c>
      <c r="J6" s="11">
        <v>1</v>
      </c>
      <c r="K6" s="11">
        <v>2</v>
      </c>
      <c r="L6" s="11">
        <v>3</v>
      </c>
      <c r="M6" s="11">
        <v>4</v>
      </c>
    </row>
    <row r="7" spans="2:16" x14ac:dyDescent="0.25">
      <c r="B7" s="11" t="s">
        <v>28</v>
      </c>
      <c r="D7" s="2" t="s">
        <v>1509</v>
      </c>
      <c r="E7" s="2" t="s">
        <v>1510</v>
      </c>
      <c r="G7" s="2" t="s">
        <v>1511</v>
      </c>
      <c r="H7" s="2" t="s">
        <v>1512</v>
      </c>
      <c r="J7" s="2" t="s">
        <v>1513</v>
      </c>
      <c r="K7" s="2" t="s">
        <v>1514</v>
      </c>
      <c r="L7" s="2" t="s">
        <v>1515</v>
      </c>
      <c r="M7" s="2" t="s">
        <v>48</v>
      </c>
    </row>
    <row r="8" spans="2:16" ht="69" x14ac:dyDescent="0.25">
      <c r="B8" s="12" t="s">
        <v>55</v>
      </c>
      <c r="D8" s="2" t="s">
        <v>1516</v>
      </c>
      <c r="E8" s="2"/>
      <c r="G8" s="2" t="s">
        <v>1517</v>
      </c>
      <c r="H8" s="2" t="s">
        <v>1518</v>
      </c>
      <c r="J8" s="2" t="s">
        <v>1519</v>
      </c>
      <c r="K8" s="2" t="s">
        <v>1519</v>
      </c>
      <c r="L8" s="2"/>
      <c r="M8" s="2" t="s">
        <v>1520</v>
      </c>
    </row>
    <row r="9" spans="2:16" ht="23.1" customHeight="1" thickBot="1" x14ac:dyDescent="0.3">
      <c r="B9" s="13" t="s">
        <v>70</v>
      </c>
      <c r="D9" s="9" t="s">
        <v>71</v>
      </c>
      <c r="E9" s="9" t="s">
        <v>71</v>
      </c>
      <c r="G9" s="2" t="s">
        <v>71</v>
      </c>
      <c r="H9" s="2" t="s">
        <v>71</v>
      </c>
      <c r="J9" s="2" t="s">
        <v>71</v>
      </c>
      <c r="K9" s="2" t="s">
        <v>71</v>
      </c>
      <c r="L9" s="2" t="s">
        <v>71</v>
      </c>
      <c r="M9" s="2" t="s">
        <v>71</v>
      </c>
    </row>
    <row r="10" spans="2:16" x14ac:dyDescent="0.25">
      <c r="E10"/>
      <c r="N10" s="1"/>
      <c r="O10" s="1"/>
      <c r="P10" s="1"/>
    </row>
    <row r="11" spans="2:16" ht="103.2" x14ac:dyDescent="0.25">
      <c r="D11" s="89" t="s">
        <v>1521</v>
      </c>
      <c r="E11" s="90" t="s">
        <v>1522</v>
      </c>
      <c r="F11" s="92"/>
      <c r="G11" s="89" t="s">
        <v>1523</v>
      </c>
      <c r="H11" s="90">
        <v>0</v>
      </c>
      <c r="I11" s="92"/>
      <c r="J11" s="89" t="s">
        <v>1524</v>
      </c>
      <c r="K11" s="90" t="s">
        <v>1525</v>
      </c>
      <c r="L11" s="90" t="s">
        <v>1526</v>
      </c>
      <c r="M11" s="90" t="s">
        <v>1527</v>
      </c>
    </row>
    <row r="12" spans="2:16" ht="34.799999999999997" x14ac:dyDescent="0.25">
      <c r="D12" s="93" t="s">
        <v>1528</v>
      </c>
      <c r="E12" s="91" t="s">
        <v>1529</v>
      </c>
      <c r="F12" s="92"/>
      <c r="G12" s="93" t="s">
        <v>1530</v>
      </c>
      <c r="H12" s="91" t="s">
        <v>1531</v>
      </c>
      <c r="I12" s="92"/>
      <c r="J12" s="93" t="s">
        <v>1532</v>
      </c>
      <c r="K12" s="91" t="s">
        <v>1533</v>
      </c>
      <c r="L12" s="91" t="s">
        <v>1534</v>
      </c>
      <c r="M12" s="91" t="s">
        <v>1535</v>
      </c>
    </row>
    <row r="13" spans="2:16" ht="34.799999999999997" x14ac:dyDescent="0.25">
      <c r="D13" s="93" t="s">
        <v>1536</v>
      </c>
      <c r="E13" s="91" t="s">
        <v>1537</v>
      </c>
      <c r="F13" s="92"/>
      <c r="G13" s="93" t="s">
        <v>1538</v>
      </c>
      <c r="H13" s="91" t="s">
        <v>1539</v>
      </c>
      <c r="I13" s="92"/>
      <c r="J13" s="93" t="s">
        <v>1540</v>
      </c>
      <c r="K13" s="91" t="s">
        <v>1541</v>
      </c>
      <c r="L13" s="91" t="s">
        <v>1534</v>
      </c>
      <c r="M13" s="91" t="s">
        <v>1542</v>
      </c>
    </row>
    <row r="14" spans="2:16" ht="34.799999999999997" x14ac:dyDescent="0.25">
      <c r="D14" s="93" t="s">
        <v>1543</v>
      </c>
      <c r="E14" s="91" t="s">
        <v>1544</v>
      </c>
      <c r="F14" s="92"/>
      <c r="G14" s="93" t="s">
        <v>1523</v>
      </c>
      <c r="H14" s="91" t="s">
        <v>1539</v>
      </c>
      <c r="I14" s="92"/>
      <c r="J14" s="93" t="s">
        <v>1545</v>
      </c>
      <c r="K14" s="91" t="s">
        <v>1546</v>
      </c>
      <c r="L14" s="91" t="s">
        <v>1547</v>
      </c>
      <c r="M14" s="91" t="s">
        <v>1548</v>
      </c>
    </row>
    <row r="15" spans="2:16" ht="23.4" x14ac:dyDescent="0.25">
      <c r="D15" s="93" t="s">
        <v>1549</v>
      </c>
      <c r="E15" s="91" t="s">
        <v>1550</v>
      </c>
      <c r="F15" s="92"/>
      <c r="G15" s="93" t="s">
        <v>1551</v>
      </c>
      <c r="H15" s="91">
        <v>0</v>
      </c>
      <c r="I15" s="92"/>
      <c r="J15" s="93" t="s">
        <v>1552</v>
      </c>
      <c r="K15" s="91" t="s">
        <v>1479</v>
      </c>
      <c r="L15" s="91" t="s">
        <v>1553</v>
      </c>
      <c r="M15" s="91" t="s">
        <v>1554</v>
      </c>
    </row>
    <row r="16" spans="2:16" ht="57.6" x14ac:dyDescent="0.25">
      <c r="D16" s="93" t="s">
        <v>1555</v>
      </c>
      <c r="E16" s="91" t="s">
        <v>1556</v>
      </c>
      <c r="F16" s="92"/>
      <c r="G16" s="93" t="s">
        <v>1557</v>
      </c>
      <c r="H16" s="91">
        <v>0</v>
      </c>
      <c r="I16" s="92"/>
      <c r="J16" s="93" t="s">
        <v>1558</v>
      </c>
      <c r="K16" s="91" t="s">
        <v>1559</v>
      </c>
      <c r="L16" s="91" t="s">
        <v>1560</v>
      </c>
      <c r="M16" s="91" t="s">
        <v>1561</v>
      </c>
    </row>
    <row r="17" spans="4:13" ht="34.799999999999997" x14ac:dyDescent="0.25">
      <c r="D17" s="93" t="s">
        <v>1562</v>
      </c>
      <c r="E17" s="91" t="s">
        <v>1563</v>
      </c>
      <c r="F17" s="92"/>
      <c r="G17" s="93" t="s">
        <v>1564</v>
      </c>
      <c r="H17" s="91">
        <v>0</v>
      </c>
      <c r="I17" s="92"/>
      <c r="J17" s="93" t="s">
        <v>1565</v>
      </c>
      <c r="K17" s="91" t="s">
        <v>1566</v>
      </c>
      <c r="L17" s="91" t="s">
        <v>1567</v>
      </c>
      <c r="M17" s="91" t="s">
        <v>1697</v>
      </c>
    </row>
    <row r="18" spans="4:13" x14ac:dyDescent="0.25">
      <c r="D18" s="138"/>
      <c r="E18" s="138"/>
      <c r="F18" s="139"/>
      <c r="G18" s="138"/>
      <c r="H18" s="138"/>
      <c r="I18" s="139"/>
      <c r="J18" s="138"/>
      <c r="K18" s="138"/>
      <c r="L18" s="140"/>
      <c r="M18" s="141"/>
    </row>
    <row r="19" spans="4:13" x14ac:dyDescent="0.25">
      <c r="D19" s="10"/>
      <c r="E19" s="10"/>
      <c r="G19" s="10"/>
      <c r="H19" s="10"/>
      <c r="J19" s="10"/>
      <c r="K19" s="10"/>
      <c r="L19" s="10"/>
      <c r="M19" s="10"/>
    </row>
    <row r="20" spans="4:13" x14ac:dyDescent="0.25">
      <c r="D20" s="10"/>
      <c r="E20" s="10"/>
      <c r="G20" s="10"/>
      <c r="H20" s="10"/>
      <c r="J20" s="10"/>
      <c r="K20" s="10"/>
      <c r="L20" s="10"/>
      <c r="M20" s="10"/>
    </row>
    <row r="21" spans="4:13" x14ac:dyDescent="0.25">
      <c r="D21" s="10"/>
      <c r="E21" s="10"/>
      <c r="G21" s="10"/>
      <c r="H21" s="10"/>
      <c r="J21" s="10"/>
      <c r="K21" s="10"/>
      <c r="L21" s="10"/>
      <c r="M21" s="10"/>
    </row>
    <row r="22" spans="4:13" x14ac:dyDescent="0.25">
      <c r="D22" s="10"/>
      <c r="E22" s="10"/>
      <c r="G22" s="10"/>
      <c r="H22" s="10"/>
      <c r="J22" s="10"/>
      <c r="K22" s="10"/>
      <c r="L22" s="10"/>
      <c r="M22" s="10"/>
    </row>
    <row r="23" spans="4:13" x14ac:dyDescent="0.25">
      <c r="D23" s="10"/>
      <c r="E23" s="10"/>
      <c r="G23" s="10"/>
      <c r="H23" s="10"/>
      <c r="J23" s="10"/>
      <c r="K23" s="10"/>
      <c r="L23" s="10"/>
      <c r="M23" s="10"/>
    </row>
    <row r="24" spans="4:13" x14ac:dyDescent="0.25">
      <c r="D24" s="10"/>
      <c r="E24" s="10"/>
      <c r="G24" s="10"/>
      <c r="H24" s="10"/>
      <c r="J24" s="10"/>
      <c r="K24" s="10"/>
      <c r="L24" s="10"/>
      <c r="M24" s="10"/>
    </row>
    <row r="25" spans="4:13" x14ac:dyDescent="0.25">
      <c r="D25" s="10"/>
      <c r="E25" s="10"/>
      <c r="G25" s="10"/>
      <c r="H25" s="10"/>
      <c r="J25" s="10"/>
      <c r="K25" s="10"/>
      <c r="L25" s="10"/>
      <c r="M25" s="10"/>
    </row>
    <row r="26" spans="4:13" x14ac:dyDescent="0.25">
      <c r="D26" s="10"/>
      <c r="E26" s="10"/>
      <c r="G26" s="10"/>
      <c r="H26" s="10"/>
      <c r="J26" s="10"/>
      <c r="K26" s="10"/>
      <c r="L26" s="10"/>
      <c r="M26" s="10"/>
    </row>
    <row r="27" spans="4:13" x14ac:dyDescent="0.25">
      <c r="D27" s="10"/>
      <c r="E27" s="10"/>
      <c r="G27" s="10"/>
      <c r="H27" s="10"/>
      <c r="J27" s="10"/>
      <c r="K27" s="10"/>
      <c r="L27" s="10"/>
      <c r="M27" s="10"/>
    </row>
    <row r="28" spans="4:13" x14ac:dyDescent="0.25">
      <c r="D28" s="10"/>
      <c r="E28" s="10"/>
      <c r="G28" s="10"/>
      <c r="H28" s="10"/>
      <c r="J28" s="10"/>
      <c r="K28" s="10"/>
      <c r="L28" s="10"/>
      <c r="M28" s="10"/>
    </row>
    <row r="29" spans="4:13" x14ac:dyDescent="0.25">
      <c r="D29" s="10"/>
      <c r="E29" s="10"/>
      <c r="G29" s="10"/>
      <c r="H29" s="10"/>
      <c r="J29" s="10"/>
      <c r="K29" s="10"/>
      <c r="L29" s="10"/>
      <c r="M29" s="10"/>
    </row>
    <row r="30" spans="4:13" x14ac:dyDescent="0.25">
      <c r="D30" s="10"/>
      <c r="E30" s="10"/>
      <c r="G30" s="10"/>
      <c r="H30" s="10"/>
      <c r="J30" s="10"/>
      <c r="K30" s="10"/>
      <c r="L30" s="10"/>
      <c r="M30" s="10"/>
    </row>
    <row r="31" spans="4:13" x14ac:dyDescent="0.25">
      <c r="D31" s="10"/>
      <c r="E31" s="10"/>
      <c r="G31" s="10"/>
      <c r="H31" s="10"/>
      <c r="J31" s="10"/>
      <c r="K31" s="10"/>
      <c r="L31" s="10"/>
      <c r="M31" s="10"/>
    </row>
    <row r="32" spans="4:13" x14ac:dyDescent="0.25">
      <c r="D32" s="10"/>
      <c r="E32" s="10"/>
      <c r="G32" s="10"/>
      <c r="H32" s="10"/>
      <c r="J32" s="10"/>
      <c r="K32" s="10"/>
      <c r="L32" s="10"/>
      <c r="M32" s="10"/>
    </row>
    <row r="33" spans="4:13" x14ac:dyDescent="0.25">
      <c r="D33" s="10"/>
      <c r="E33" s="10"/>
      <c r="G33" s="10"/>
      <c r="H33" s="10"/>
      <c r="J33" s="10"/>
      <c r="K33" s="10"/>
      <c r="L33" s="10"/>
      <c r="M33" s="10"/>
    </row>
    <row r="34" spans="4:13" x14ac:dyDescent="0.25">
      <c r="D34" s="10"/>
      <c r="E34" s="10"/>
      <c r="G34" s="10"/>
      <c r="H34" s="10"/>
      <c r="J34" s="10"/>
      <c r="K34" s="10"/>
      <c r="L34" s="10"/>
      <c r="M34" s="10"/>
    </row>
    <row r="35" spans="4:13" x14ac:dyDescent="0.25">
      <c r="D35" s="10"/>
      <c r="E35" s="10"/>
      <c r="G35" s="10"/>
      <c r="H35" s="10"/>
      <c r="J35" s="10"/>
      <c r="K35" s="10"/>
      <c r="L35" s="10"/>
      <c r="M35" s="10"/>
    </row>
    <row r="103" spans="3:9" x14ac:dyDescent="0.25">
      <c r="I103" s="14"/>
    </row>
    <row r="104" spans="3:9" x14ac:dyDescent="0.25">
      <c r="F104" s="14"/>
    </row>
    <row r="105" spans="3:9" x14ac:dyDescent="0.25">
      <c r="C105" s="14"/>
    </row>
  </sheetData>
  <protectedRanges>
    <protectedRange sqref="B10:M12 B17:M1030 B13:C13 B14:C14 B15:C15 B16:C16" name="Range1"/>
    <protectedRange sqref="D13:M13" name="Range1_1"/>
    <protectedRange sqref="D14:M14" name="Range1_2"/>
    <protectedRange sqref="D15:M15" name="Range1_3"/>
    <protectedRange sqref="D16:M16" name="Range1_4"/>
  </protectedRanges>
  <mergeCells count="5">
    <mergeCell ref="G5:H5"/>
    <mergeCell ref="J5:M5"/>
    <mergeCell ref="D5:E5"/>
    <mergeCell ref="B2:K2"/>
    <mergeCell ref="D3:M3"/>
  </mergeCells>
  <pageMargins left="0.7" right="0.7" top="0.75" bottom="0.75" header="0.3" footer="0.3"/>
  <pageSetup paperSize="9" orientation="portrait" r:id="rId1"/>
  <customProperties>
    <customPr name="EpmWorksheetKeyString_GUID" r:id="rId2"/>
  </customPropertie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tabColor theme="7"/>
    <pageSetUpPr fitToPage="1"/>
  </sheetPr>
  <dimension ref="B1:E105"/>
  <sheetViews>
    <sheetView showGridLines="0" topLeftCell="A4" zoomScaleNormal="100" workbookViewId="0">
      <selection activeCell="D58" sqref="D58"/>
    </sheetView>
  </sheetViews>
  <sheetFormatPr defaultColWidth="8.59765625" defaultRowHeight="15" x14ac:dyDescent="0.25"/>
  <cols>
    <col min="1" max="3" width="8.59765625" style="29"/>
    <col min="4" max="4" width="41.09765625" style="29" customWidth="1"/>
    <col min="5" max="5" width="93.5" style="31" customWidth="1"/>
    <col min="6" max="6" width="64.3984375" style="29" customWidth="1"/>
    <col min="7" max="16384" width="8.59765625" style="29"/>
  </cols>
  <sheetData>
    <row r="1" spans="2:5" ht="25.35" customHeight="1" x14ac:dyDescent="0.25">
      <c r="C1" s="18" t="s">
        <v>1568</v>
      </c>
      <c r="D1" s="18"/>
      <c r="E1" s="28"/>
    </row>
    <row r="2" spans="2:5" ht="16.8" thickBot="1" x14ac:dyDescent="0.4">
      <c r="D2" s="30"/>
    </row>
    <row r="3" spans="2:5" ht="32.4" customHeight="1" thickBot="1" x14ac:dyDescent="0.3">
      <c r="B3" s="41" t="s">
        <v>1569</v>
      </c>
      <c r="C3" s="41" t="s">
        <v>1570</v>
      </c>
      <c r="D3" s="189" t="s">
        <v>1571</v>
      </c>
      <c r="E3" s="190"/>
    </row>
    <row r="4" spans="2:5" ht="16.8" thickBot="1" x14ac:dyDescent="0.3">
      <c r="B4" s="178" t="s">
        <v>1572</v>
      </c>
      <c r="C4" s="42">
        <v>1</v>
      </c>
      <c r="D4" s="32" t="s">
        <v>29</v>
      </c>
      <c r="E4" s="33" t="s">
        <v>1573</v>
      </c>
    </row>
    <row r="5" spans="2:5" ht="16.8" thickBot="1" x14ac:dyDescent="0.3">
      <c r="B5" s="179"/>
      <c r="C5" s="42">
        <f>1+C4</f>
        <v>2</v>
      </c>
      <c r="D5" s="32" t="s">
        <v>30</v>
      </c>
      <c r="E5" s="33" t="s">
        <v>1574</v>
      </c>
    </row>
    <row r="6" spans="2:5" ht="16.8" thickBot="1" x14ac:dyDescent="0.3">
      <c r="B6" s="179"/>
      <c r="C6" s="42">
        <f>1+C5</f>
        <v>3</v>
      </c>
      <c r="D6" s="32" t="s">
        <v>31</v>
      </c>
      <c r="E6" s="33" t="s">
        <v>1574</v>
      </c>
    </row>
    <row r="7" spans="2:5" ht="75.599999999999994" thickBot="1" x14ac:dyDescent="0.3">
      <c r="B7" s="179"/>
      <c r="C7" s="42">
        <v>4</v>
      </c>
      <c r="D7" s="32" t="s">
        <v>32</v>
      </c>
      <c r="E7" s="33" t="s">
        <v>1575</v>
      </c>
    </row>
    <row r="8" spans="2:5" ht="90.6" thickBot="1" x14ac:dyDescent="0.3">
      <c r="B8" s="178" t="s">
        <v>1576</v>
      </c>
      <c r="C8" s="42">
        <v>1</v>
      </c>
      <c r="D8" s="32" t="s">
        <v>1577</v>
      </c>
      <c r="E8" s="33" t="s">
        <v>1578</v>
      </c>
    </row>
    <row r="9" spans="2:5" ht="30.6" thickBot="1" x14ac:dyDescent="0.3">
      <c r="B9" s="179"/>
      <c r="C9" s="42">
        <v>2</v>
      </c>
      <c r="D9" s="32" t="s">
        <v>34</v>
      </c>
      <c r="E9" s="33" t="s">
        <v>1579</v>
      </c>
    </row>
    <row r="10" spans="2:5" ht="45.6" thickBot="1" x14ac:dyDescent="0.3">
      <c r="B10" s="179"/>
      <c r="C10" s="42">
        <v>3</v>
      </c>
      <c r="D10" s="32" t="s">
        <v>35</v>
      </c>
      <c r="E10" s="33" t="s">
        <v>1580</v>
      </c>
    </row>
    <row r="11" spans="2:5" ht="30.6" thickBot="1" x14ac:dyDescent="0.3">
      <c r="B11" s="179"/>
      <c r="C11" s="42">
        <v>4</v>
      </c>
      <c r="D11" s="32" t="s">
        <v>36</v>
      </c>
      <c r="E11" s="33" t="s">
        <v>1581</v>
      </c>
    </row>
    <row r="12" spans="2:5" ht="30.6" thickBot="1" x14ac:dyDescent="0.3">
      <c r="B12" s="179"/>
      <c r="C12" s="42">
        <v>5</v>
      </c>
      <c r="D12" s="32" t="s">
        <v>37</v>
      </c>
      <c r="E12" s="33" t="s">
        <v>1582</v>
      </c>
    </row>
    <row r="13" spans="2:5" ht="16.8" thickBot="1" x14ac:dyDescent="0.3">
      <c r="B13" s="180"/>
      <c r="C13" s="42">
        <v>6</v>
      </c>
      <c r="D13" s="32" t="s">
        <v>38</v>
      </c>
      <c r="E13" s="33" t="s">
        <v>1583</v>
      </c>
    </row>
    <row r="14" spans="2:5" ht="30.6" thickBot="1" x14ac:dyDescent="0.3">
      <c r="B14" s="178" t="s">
        <v>1584</v>
      </c>
      <c r="C14" s="42">
        <v>1</v>
      </c>
      <c r="D14" s="32" t="s">
        <v>39</v>
      </c>
      <c r="E14" s="33" t="s">
        <v>1585</v>
      </c>
    </row>
    <row r="15" spans="2:5" ht="30.6" thickBot="1" x14ac:dyDescent="0.3">
      <c r="B15" s="179"/>
      <c r="C15" s="42">
        <v>2</v>
      </c>
      <c r="D15" s="32" t="s">
        <v>40</v>
      </c>
      <c r="E15" s="33" t="s">
        <v>1586</v>
      </c>
    </row>
    <row r="16" spans="2:5" ht="46.35" customHeight="1" thickBot="1" x14ac:dyDescent="0.3">
      <c r="B16" s="179"/>
      <c r="C16" s="42">
        <v>3</v>
      </c>
      <c r="D16" s="32" t="s">
        <v>41</v>
      </c>
      <c r="E16" s="33" t="s">
        <v>1587</v>
      </c>
    </row>
    <row r="17" spans="2:5" ht="45.6" thickBot="1" x14ac:dyDescent="0.3">
      <c r="B17" s="179"/>
      <c r="C17" s="42">
        <v>4</v>
      </c>
      <c r="D17" s="32" t="s">
        <v>1588</v>
      </c>
      <c r="E17" s="33"/>
    </row>
    <row r="18" spans="2:5" ht="45.6" thickBot="1" x14ac:dyDescent="0.3">
      <c r="B18" s="178" t="s">
        <v>1589</v>
      </c>
      <c r="C18" s="42">
        <v>1</v>
      </c>
      <c r="D18" s="32" t="s">
        <v>43</v>
      </c>
      <c r="E18" s="33" t="s">
        <v>1590</v>
      </c>
    </row>
    <row r="19" spans="2:5" ht="16.8" thickBot="1" x14ac:dyDescent="0.3">
      <c r="B19" s="179"/>
      <c r="C19" s="42">
        <v>2</v>
      </c>
      <c r="D19" s="32" t="s">
        <v>44</v>
      </c>
      <c r="E19" s="33" t="s">
        <v>1591</v>
      </c>
    </row>
    <row r="20" spans="2:5" ht="16.8" thickBot="1" x14ac:dyDescent="0.3">
      <c r="B20" s="179"/>
      <c r="C20" s="42">
        <v>3</v>
      </c>
      <c r="D20" s="32" t="s">
        <v>45</v>
      </c>
      <c r="E20" s="33" t="s">
        <v>1592</v>
      </c>
    </row>
    <row r="21" spans="2:5" ht="30.6" thickBot="1" x14ac:dyDescent="0.3">
      <c r="B21" s="179"/>
      <c r="C21" s="42">
        <v>4</v>
      </c>
      <c r="D21" s="32" t="s">
        <v>1593</v>
      </c>
      <c r="E21" s="33" t="s">
        <v>1594</v>
      </c>
    </row>
    <row r="22" spans="2:5" ht="30.6" thickBot="1" x14ac:dyDescent="0.3">
      <c r="B22" s="179"/>
      <c r="C22" s="42">
        <v>5</v>
      </c>
      <c r="D22" s="32" t="s">
        <v>47</v>
      </c>
      <c r="E22" s="33" t="s">
        <v>1594</v>
      </c>
    </row>
    <row r="23" spans="2:5" ht="30" x14ac:dyDescent="0.25">
      <c r="B23" s="179"/>
      <c r="C23" s="66">
        <v>6</v>
      </c>
      <c r="D23" s="32" t="s">
        <v>48</v>
      </c>
      <c r="E23" s="33" t="s">
        <v>1595</v>
      </c>
    </row>
    <row r="24" spans="2:5" ht="60" x14ac:dyDescent="0.25">
      <c r="B24" s="181" t="s">
        <v>1596</v>
      </c>
      <c r="C24" s="115" t="s">
        <v>1597</v>
      </c>
      <c r="D24" s="32" t="s">
        <v>1598</v>
      </c>
      <c r="E24" s="33" t="s">
        <v>1599</v>
      </c>
    </row>
    <row r="25" spans="2:5" ht="30" x14ac:dyDescent="0.25">
      <c r="B25" s="181"/>
      <c r="C25" s="115" t="s">
        <v>1600</v>
      </c>
      <c r="D25" s="32" t="s">
        <v>1601</v>
      </c>
      <c r="E25" s="32" t="s">
        <v>1602</v>
      </c>
    </row>
    <row r="26" spans="2:5" ht="30" x14ac:dyDescent="0.25">
      <c r="B26" s="181"/>
      <c r="C26" s="115" t="s">
        <v>1603</v>
      </c>
      <c r="D26" s="32" t="s">
        <v>1604</v>
      </c>
      <c r="E26" s="32" t="s">
        <v>1605</v>
      </c>
    </row>
    <row r="27" spans="2:5" ht="15" customHeight="1" x14ac:dyDescent="0.25"/>
    <row r="28" spans="2:5" ht="15.6" customHeight="1" thickBot="1" x14ac:dyDescent="0.3"/>
    <row r="29" spans="2:5" ht="33" customHeight="1" thickBot="1" x14ac:dyDescent="0.3">
      <c r="B29" s="116" t="s">
        <v>1569</v>
      </c>
      <c r="C29" s="41" t="s">
        <v>1570</v>
      </c>
      <c r="D29" s="189" t="s">
        <v>1606</v>
      </c>
      <c r="E29" s="190"/>
    </row>
    <row r="30" spans="2:5" ht="75.599999999999994" thickBot="1" x14ac:dyDescent="0.3">
      <c r="B30" s="178" t="s">
        <v>1572</v>
      </c>
      <c r="C30" s="42">
        <v>1</v>
      </c>
      <c r="D30" s="36" t="s">
        <v>1422</v>
      </c>
      <c r="E30" s="37" t="s">
        <v>1607</v>
      </c>
    </row>
    <row r="31" spans="2:5" ht="16.8" thickBot="1" x14ac:dyDescent="0.3">
      <c r="B31" s="179"/>
      <c r="C31" s="42">
        <f>1+C30</f>
        <v>2</v>
      </c>
      <c r="D31" s="32" t="s">
        <v>1423</v>
      </c>
      <c r="E31" s="33" t="s">
        <v>1574</v>
      </c>
    </row>
    <row r="32" spans="2:5" ht="16.8" thickBot="1" x14ac:dyDescent="0.3">
      <c r="B32" s="179"/>
      <c r="C32" s="42">
        <f>1+C31</f>
        <v>3</v>
      </c>
      <c r="D32" s="32" t="s">
        <v>1424</v>
      </c>
      <c r="E32" s="33" t="s">
        <v>1574</v>
      </c>
    </row>
    <row r="33" spans="2:5" ht="75.599999999999994" thickBot="1" x14ac:dyDescent="0.3">
      <c r="B33" s="180"/>
      <c r="C33" s="42">
        <v>4</v>
      </c>
      <c r="D33" s="32" t="s">
        <v>32</v>
      </c>
      <c r="E33" s="33" t="s">
        <v>1575</v>
      </c>
    </row>
    <row r="34" spans="2:5" ht="60.6" thickBot="1" x14ac:dyDescent="0.3">
      <c r="B34" s="178" t="s">
        <v>1576</v>
      </c>
      <c r="C34" s="42">
        <v>1</v>
      </c>
      <c r="D34" s="32" t="s">
        <v>1425</v>
      </c>
      <c r="E34" s="33" t="s">
        <v>1608</v>
      </c>
    </row>
    <row r="35" spans="2:5" ht="30.6" thickBot="1" x14ac:dyDescent="0.3">
      <c r="B35" s="179"/>
      <c r="C35" s="42">
        <v>2</v>
      </c>
      <c r="D35" s="32" t="s">
        <v>1426</v>
      </c>
      <c r="E35" s="33" t="s">
        <v>1609</v>
      </c>
    </row>
    <row r="36" spans="2:5" ht="30.6" thickBot="1" x14ac:dyDescent="0.3">
      <c r="B36" s="179"/>
      <c r="C36" s="42">
        <v>3</v>
      </c>
      <c r="D36" s="32" t="s">
        <v>1427</v>
      </c>
      <c r="E36" s="33" t="s">
        <v>1610</v>
      </c>
    </row>
    <row r="37" spans="2:5" ht="16.8" thickBot="1" x14ac:dyDescent="0.3">
      <c r="B37" s="179"/>
      <c r="C37" s="42">
        <v>4</v>
      </c>
      <c r="D37" s="32" t="s">
        <v>1428</v>
      </c>
      <c r="E37" s="33" t="s">
        <v>1611</v>
      </c>
    </row>
    <row r="38" spans="2:5" ht="30.6" thickBot="1" x14ac:dyDescent="0.3">
      <c r="B38" s="179"/>
      <c r="C38" s="42">
        <v>5</v>
      </c>
      <c r="D38" s="32" t="s">
        <v>1429</v>
      </c>
      <c r="E38" s="33" t="s">
        <v>1612</v>
      </c>
    </row>
    <row r="39" spans="2:5" ht="16.8" thickBot="1" x14ac:dyDescent="0.3">
      <c r="B39" s="179"/>
      <c r="C39" s="42">
        <v>6</v>
      </c>
      <c r="D39" s="32" t="s">
        <v>1430</v>
      </c>
      <c r="E39" s="33" t="s">
        <v>1592</v>
      </c>
    </row>
    <row r="40" spans="2:5" ht="30.6" thickBot="1" x14ac:dyDescent="0.3">
      <c r="B40" s="179"/>
      <c r="C40" s="42">
        <v>7</v>
      </c>
      <c r="D40" s="32" t="s">
        <v>1431</v>
      </c>
      <c r="E40" s="33" t="s">
        <v>1613</v>
      </c>
    </row>
    <row r="41" spans="2:5" ht="150.6" thickBot="1" x14ac:dyDescent="0.3">
      <c r="B41" s="180"/>
      <c r="C41" s="42">
        <v>8</v>
      </c>
      <c r="D41" s="32" t="s">
        <v>1432</v>
      </c>
      <c r="E41" s="33" t="s">
        <v>1614</v>
      </c>
    </row>
    <row r="42" spans="2:5" ht="16.8" thickBot="1" x14ac:dyDescent="0.3">
      <c r="B42" s="178" t="s">
        <v>1584</v>
      </c>
      <c r="C42" s="42">
        <v>1</v>
      </c>
      <c r="D42" s="32" t="s">
        <v>1433</v>
      </c>
      <c r="E42" s="33" t="s">
        <v>1615</v>
      </c>
    </row>
    <row r="43" spans="2:5" ht="16.8" thickBot="1" x14ac:dyDescent="0.3">
      <c r="B43" s="179"/>
      <c r="C43" s="42">
        <v>2</v>
      </c>
      <c r="D43" s="32" t="s">
        <v>1434</v>
      </c>
      <c r="E43" s="33" t="s">
        <v>1616</v>
      </c>
    </row>
    <row r="44" spans="2:5" ht="30.6" thickBot="1" x14ac:dyDescent="0.3">
      <c r="B44" s="180"/>
      <c r="C44" s="42">
        <v>3</v>
      </c>
      <c r="D44" s="32" t="s">
        <v>1435</v>
      </c>
      <c r="E44" s="33" t="s">
        <v>1617</v>
      </c>
    </row>
    <row r="45" spans="2:5" ht="16.8" thickBot="1" x14ac:dyDescent="0.3">
      <c r="B45" s="178" t="s">
        <v>1589</v>
      </c>
      <c r="C45" s="42">
        <v>1</v>
      </c>
      <c r="D45" s="32" t="s">
        <v>1618</v>
      </c>
      <c r="E45" s="33" t="s">
        <v>1619</v>
      </c>
    </row>
    <row r="46" spans="2:5" ht="57" customHeight="1" thickBot="1" x14ac:dyDescent="0.3">
      <c r="B46" s="179"/>
      <c r="C46" s="42">
        <v>2</v>
      </c>
      <c r="D46" s="32" t="s">
        <v>1620</v>
      </c>
      <c r="E46" s="33" t="s">
        <v>1621</v>
      </c>
    </row>
    <row r="47" spans="2:5" ht="76.349999999999994" customHeight="1" thickBot="1" x14ac:dyDescent="0.3">
      <c r="B47" s="179"/>
      <c r="C47" s="42">
        <v>3</v>
      </c>
      <c r="D47" s="32" t="s">
        <v>1622</v>
      </c>
      <c r="E47" s="33" t="s">
        <v>1623</v>
      </c>
    </row>
    <row r="48" spans="2:5" ht="60.6" thickBot="1" x14ac:dyDescent="0.3">
      <c r="B48" s="180"/>
      <c r="C48" s="42">
        <v>4</v>
      </c>
      <c r="D48" s="32" t="s">
        <v>1624</v>
      </c>
      <c r="E48" s="33" t="s">
        <v>1625</v>
      </c>
    </row>
    <row r="49" spans="2:5" ht="30.6" thickBot="1" x14ac:dyDescent="0.3">
      <c r="B49" s="178" t="s">
        <v>1626</v>
      </c>
      <c r="C49" s="42">
        <v>1</v>
      </c>
      <c r="D49" s="32" t="s">
        <v>1440</v>
      </c>
      <c r="E49" s="33"/>
    </row>
    <row r="50" spans="2:5" ht="30.6" thickBot="1" x14ac:dyDescent="0.3">
      <c r="B50" s="180"/>
      <c r="C50" s="42">
        <v>2</v>
      </c>
      <c r="D50" s="32" t="s">
        <v>1441</v>
      </c>
      <c r="E50" s="33" t="s">
        <v>1627</v>
      </c>
    </row>
    <row r="51" spans="2:5" ht="16.8" thickBot="1" x14ac:dyDescent="0.3">
      <c r="B51" s="43" t="s">
        <v>1628</v>
      </c>
      <c r="C51" s="42">
        <v>1</v>
      </c>
      <c r="D51" s="32" t="s">
        <v>1629</v>
      </c>
      <c r="E51" s="33" t="s">
        <v>1442</v>
      </c>
    </row>
    <row r="52" spans="2:5" ht="75" x14ac:dyDescent="0.25">
      <c r="B52" s="181" t="s">
        <v>1630</v>
      </c>
      <c r="C52" s="115" t="s">
        <v>1631</v>
      </c>
      <c r="D52" s="32" t="s">
        <v>1598</v>
      </c>
      <c r="E52" s="33" t="s">
        <v>1632</v>
      </c>
    </row>
    <row r="53" spans="2:5" ht="75" x14ac:dyDescent="0.25">
      <c r="B53" s="181"/>
      <c r="C53" s="115" t="s">
        <v>1633</v>
      </c>
      <c r="D53" s="32" t="s">
        <v>1634</v>
      </c>
      <c r="E53" s="68" t="s">
        <v>1635</v>
      </c>
    </row>
    <row r="54" spans="2:5" ht="30" x14ac:dyDescent="0.25">
      <c r="B54" s="181"/>
      <c r="C54" s="115" t="s">
        <v>1636</v>
      </c>
      <c r="D54" s="32" t="s">
        <v>1601</v>
      </c>
      <c r="E54" s="32" t="s">
        <v>1602</v>
      </c>
    </row>
    <row r="55" spans="2:5" ht="30.6" thickBot="1" x14ac:dyDescent="0.3">
      <c r="B55" s="181"/>
      <c r="C55" s="115" t="s">
        <v>1637</v>
      </c>
      <c r="D55" s="32" t="s">
        <v>1604</v>
      </c>
      <c r="E55" s="32" t="s">
        <v>1602</v>
      </c>
    </row>
    <row r="56" spans="2:5" ht="180.6" thickBot="1" x14ac:dyDescent="0.3">
      <c r="B56" s="43" t="s">
        <v>1638</v>
      </c>
      <c r="C56" s="42" t="s">
        <v>1639</v>
      </c>
      <c r="D56" s="32" t="s">
        <v>1640</v>
      </c>
      <c r="E56" s="32" t="s">
        <v>1641</v>
      </c>
    </row>
    <row r="57" spans="2:5" ht="180.6" thickBot="1" x14ac:dyDescent="0.3">
      <c r="B57" s="43" t="s">
        <v>1642</v>
      </c>
      <c r="C57" s="42" t="s">
        <v>1639</v>
      </c>
      <c r="D57" s="32" t="s">
        <v>1643</v>
      </c>
      <c r="E57" s="32" t="s">
        <v>1644</v>
      </c>
    </row>
    <row r="58" spans="2:5" ht="180.6" thickBot="1" x14ac:dyDescent="0.3">
      <c r="B58" s="43" t="s">
        <v>1645</v>
      </c>
      <c r="C58" s="42" t="s">
        <v>1639</v>
      </c>
      <c r="D58" s="32" t="s">
        <v>1646</v>
      </c>
      <c r="E58" s="32" t="s">
        <v>1647</v>
      </c>
    </row>
    <row r="59" spans="2:5" ht="210.6" thickBot="1" x14ac:dyDescent="0.3">
      <c r="B59" s="43" t="s">
        <v>1648</v>
      </c>
      <c r="C59" s="42" t="s">
        <v>1639</v>
      </c>
      <c r="D59" s="32" t="s">
        <v>1649</v>
      </c>
      <c r="E59" s="32" t="s">
        <v>1650</v>
      </c>
    </row>
    <row r="60" spans="2:5" ht="195.6" thickBot="1" x14ac:dyDescent="0.3">
      <c r="B60" s="43" t="s">
        <v>1638</v>
      </c>
      <c r="C60" s="42" t="s">
        <v>1651</v>
      </c>
      <c r="D60" s="32" t="s">
        <v>1652</v>
      </c>
      <c r="E60" s="32" t="s">
        <v>1641</v>
      </c>
    </row>
    <row r="61" spans="2:5" ht="195.6" thickBot="1" x14ac:dyDescent="0.3">
      <c r="B61" s="43" t="s">
        <v>1642</v>
      </c>
      <c r="C61" s="42" t="s">
        <v>1651</v>
      </c>
      <c r="D61" s="32" t="s">
        <v>1653</v>
      </c>
      <c r="E61" s="32" t="s">
        <v>1654</v>
      </c>
    </row>
    <row r="62" spans="2:5" ht="195.6" thickBot="1" x14ac:dyDescent="0.3">
      <c r="B62" s="43" t="s">
        <v>1645</v>
      </c>
      <c r="C62" s="42" t="s">
        <v>1651</v>
      </c>
      <c r="D62" s="32" t="s">
        <v>1655</v>
      </c>
      <c r="E62" s="32" t="s">
        <v>1656</v>
      </c>
    </row>
    <row r="63" spans="2:5" ht="210.6" thickBot="1" x14ac:dyDescent="0.3">
      <c r="B63" s="43" t="s">
        <v>1648</v>
      </c>
      <c r="C63" s="42" t="s">
        <v>1651</v>
      </c>
      <c r="D63" s="32" t="s">
        <v>1657</v>
      </c>
      <c r="E63" s="32" t="s">
        <v>1650</v>
      </c>
    </row>
    <row r="65" spans="2:5" ht="15.6" thickBot="1" x14ac:dyDescent="0.3"/>
    <row r="66" spans="2:5" ht="31.35" customHeight="1" thickBot="1" x14ac:dyDescent="0.3">
      <c r="B66" s="116" t="s">
        <v>1569</v>
      </c>
      <c r="C66" s="41" t="s">
        <v>1570</v>
      </c>
      <c r="D66" s="189" t="s">
        <v>1658</v>
      </c>
      <c r="E66" s="190"/>
    </row>
    <row r="67" spans="2:5" ht="16.8" thickBot="1" x14ac:dyDescent="0.3">
      <c r="B67" s="178" t="s">
        <v>1572</v>
      </c>
      <c r="C67" s="42">
        <v>1</v>
      </c>
      <c r="D67" s="32" t="s">
        <v>29</v>
      </c>
      <c r="E67" s="33" t="s">
        <v>1659</v>
      </c>
    </row>
    <row r="68" spans="2:5" ht="16.8" thickBot="1" x14ac:dyDescent="0.3">
      <c r="B68" s="179"/>
      <c r="C68" s="42">
        <f>1+C67</f>
        <v>2</v>
      </c>
      <c r="D68" s="32" t="s">
        <v>1660</v>
      </c>
      <c r="E68" s="33" t="s">
        <v>1661</v>
      </c>
    </row>
    <row r="69" spans="2:5" ht="16.8" thickBot="1" x14ac:dyDescent="0.3">
      <c r="B69" s="179"/>
      <c r="C69" s="42">
        <f>1+C68</f>
        <v>3</v>
      </c>
      <c r="D69" s="32" t="s">
        <v>1662</v>
      </c>
      <c r="E69" s="33" t="s">
        <v>1661</v>
      </c>
    </row>
    <row r="70" spans="2:5" ht="75.599999999999994" thickBot="1" x14ac:dyDescent="0.3">
      <c r="B70" s="180"/>
      <c r="C70" s="42">
        <v>4</v>
      </c>
      <c r="D70" s="32" t="s">
        <v>32</v>
      </c>
      <c r="E70" s="33" t="s">
        <v>1575</v>
      </c>
    </row>
    <row r="71" spans="2:5" ht="120.6" thickBot="1" x14ac:dyDescent="0.3">
      <c r="B71" s="178" t="s">
        <v>1576</v>
      </c>
      <c r="C71" s="42">
        <v>1</v>
      </c>
      <c r="D71" s="32" t="s">
        <v>1577</v>
      </c>
      <c r="E71" s="33" t="s">
        <v>1663</v>
      </c>
    </row>
    <row r="72" spans="2:5" ht="16.8" thickBot="1" x14ac:dyDescent="0.3">
      <c r="B72" s="180"/>
      <c r="C72" s="42">
        <v>2</v>
      </c>
      <c r="D72" s="32" t="s">
        <v>38</v>
      </c>
      <c r="E72" s="33" t="s">
        <v>1583</v>
      </c>
    </row>
    <row r="73" spans="2:5" ht="35.1" customHeight="1" x14ac:dyDescent="0.25">
      <c r="D73" s="187" t="s">
        <v>1664</v>
      </c>
      <c r="E73" s="188"/>
    </row>
    <row r="75" spans="2:5" ht="15.6" thickBot="1" x14ac:dyDescent="0.3"/>
    <row r="76" spans="2:5" ht="29.4" customHeight="1" thickBot="1" x14ac:dyDescent="0.3">
      <c r="D76" s="191" t="s">
        <v>38</v>
      </c>
      <c r="E76" s="192" t="s">
        <v>1665</v>
      </c>
    </row>
    <row r="77" spans="2:5" x14ac:dyDescent="0.25">
      <c r="D77" s="32" t="s">
        <v>490</v>
      </c>
      <c r="E77" s="38" t="s">
        <v>1666</v>
      </c>
    </row>
    <row r="78" spans="2:5" x14ac:dyDescent="0.25">
      <c r="D78" s="32" t="s">
        <v>96</v>
      </c>
      <c r="E78" s="38" t="s">
        <v>1667</v>
      </c>
    </row>
    <row r="79" spans="2:5" ht="30" x14ac:dyDescent="0.25">
      <c r="D79" s="32" t="s">
        <v>138</v>
      </c>
      <c r="E79" s="38" t="s">
        <v>1668</v>
      </c>
    </row>
    <row r="80" spans="2:5" x14ac:dyDescent="0.25">
      <c r="D80" s="32" t="s">
        <v>76</v>
      </c>
      <c r="E80" s="38" t="s">
        <v>1669</v>
      </c>
    </row>
    <row r="81" spans="2:5" x14ac:dyDescent="0.25">
      <c r="D81" s="32" t="s">
        <v>468</v>
      </c>
      <c r="E81" s="38" t="s">
        <v>1670</v>
      </c>
    </row>
    <row r="82" spans="2:5" ht="15.6" thickBot="1" x14ac:dyDescent="0.3">
      <c r="D82" s="34" t="s">
        <v>1671</v>
      </c>
      <c r="E82" s="39" t="s">
        <v>1672</v>
      </c>
    </row>
    <row r="83" spans="2:5" ht="30.6" customHeight="1" thickBot="1" x14ac:dyDescent="0.3">
      <c r="D83" s="182" t="s">
        <v>1673</v>
      </c>
      <c r="E83" s="183"/>
    </row>
    <row r="87" spans="2:5" ht="15.6" thickBot="1" x14ac:dyDescent="0.3"/>
    <row r="88" spans="2:5" ht="33.6" customHeight="1" thickBot="1" x14ac:dyDescent="0.3">
      <c r="B88" s="116" t="s">
        <v>1569</v>
      </c>
      <c r="C88" s="41" t="s">
        <v>1570</v>
      </c>
      <c r="D88" s="185" t="s">
        <v>1674</v>
      </c>
      <c r="E88" s="186"/>
    </row>
    <row r="89" spans="2:5" ht="30.6" thickBot="1" x14ac:dyDescent="0.3">
      <c r="B89" s="178" t="s">
        <v>1572</v>
      </c>
      <c r="C89" s="42">
        <v>1</v>
      </c>
      <c r="D89" s="32" t="s">
        <v>1675</v>
      </c>
      <c r="E89" s="33" t="s">
        <v>1676</v>
      </c>
    </row>
    <row r="90" spans="2:5" ht="16.8" thickBot="1" x14ac:dyDescent="0.3">
      <c r="B90" s="180"/>
      <c r="C90" s="42">
        <f>1+C89</f>
        <v>2</v>
      </c>
      <c r="D90" s="32" t="s">
        <v>1510</v>
      </c>
      <c r="E90" s="33" t="s">
        <v>1677</v>
      </c>
    </row>
    <row r="91" spans="2:5" ht="45.6" thickBot="1" x14ac:dyDescent="0.3">
      <c r="B91" s="178" t="s">
        <v>1576</v>
      </c>
      <c r="C91" s="42">
        <v>1</v>
      </c>
      <c r="D91" s="32" t="s">
        <v>1511</v>
      </c>
      <c r="E91" s="33" t="s">
        <v>1678</v>
      </c>
    </row>
    <row r="92" spans="2:5" ht="69.599999999999994" customHeight="1" thickBot="1" x14ac:dyDescent="0.3">
      <c r="B92" s="180"/>
      <c r="C92" s="42">
        <v>2</v>
      </c>
      <c r="D92" s="32" t="s">
        <v>1679</v>
      </c>
      <c r="E92" s="33" t="s">
        <v>1680</v>
      </c>
    </row>
    <row r="93" spans="2:5" ht="30.6" thickBot="1" x14ac:dyDescent="0.3">
      <c r="B93" s="178" t="s">
        <v>1584</v>
      </c>
      <c r="C93" s="42">
        <v>1</v>
      </c>
      <c r="D93" s="32" t="s">
        <v>1513</v>
      </c>
      <c r="E93" s="33" t="s">
        <v>1681</v>
      </c>
    </row>
    <row r="94" spans="2:5" ht="30.6" thickBot="1" x14ac:dyDescent="0.3">
      <c r="B94" s="179"/>
      <c r="C94" s="42">
        <v>2</v>
      </c>
      <c r="D94" s="32" t="s">
        <v>1514</v>
      </c>
      <c r="E94" s="33" t="s">
        <v>1682</v>
      </c>
    </row>
    <row r="95" spans="2:5" ht="45.6" thickBot="1" x14ac:dyDescent="0.3">
      <c r="B95" s="179"/>
      <c r="C95" s="42">
        <v>3</v>
      </c>
      <c r="D95" s="32" t="s">
        <v>1515</v>
      </c>
      <c r="E95" s="33" t="s">
        <v>1683</v>
      </c>
    </row>
    <row r="96" spans="2:5" ht="38.1" customHeight="1" thickBot="1" x14ac:dyDescent="0.3">
      <c r="B96" s="180"/>
      <c r="C96" s="42">
        <v>4</v>
      </c>
      <c r="D96" s="34" t="s">
        <v>1684</v>
      </c>
      <c r="E96" s="35" t="s">
        <v>1520</v>
      </c>
    </row>
    <row r="97" spans="2:5" ht="140.85" customHeight="1" thickBot="1" x14ac:dyDescent="0.3">
      <c r="B97" s="44"/>
      <c r="C97" s="182" t="s">
        <v>1685</v>
      </c>
      <c r="D97" s="183"/>
      <c r="E97" s="184"/>
    </row>
    <row r="98" spans="2:5" ht="16.2" x14ac:dyDescent="0.25">
      <c r="B98" s="44"/>
    </row>
    <row r="99" spans="2:5" ht="16.2" x14ac:dyDescent="0.25">
      <c r="B99" s="44"/>
    </row>
    <row r="101" spans="2:5" ht="45" customHeight="1" x14ac:dyDescent="0.25">
      <c r="B101" s="166" t="s">
        <v>1686</v>
      </c>
      <c r="C101" s="167"/>
      <c r="D101" s="168"/>
      <c r="E101" s="175" t="s">
        <v>1687</v>
      </c>
    </row>
    <row r="102" spans="2:5" ht="45" customHeight="1" x14ac:dyDescent="0.25">
      <c r="B102" s="169"/>
      <c r="C102" s="170"/>
      <c r="D102" s="171"/>
      <c r="E102" s="176"/>
    </row>
    <row r="103" spans="2:5" ht="45" customHeight="1" x14ac:dyDescent="0.25">
      <c r="B103" s="169"/>
      <c r="C103" s="170"/>
      <c r="D103" s="171"/>
      <c r="E103" s="176"/>
    </row>
    <row r="104" spans="2:5" ht="15.6" customHeight="1" x14ac:dyDescent="0.25">
      <c r="B104" s="172"/>
      <c r="C104" s="173"/>
      <c r="D104" s="174"/>
      <c r="E104" s="177"/>
    </row>
    <row r="105" spans="2:5" ht="15.9" customHeight="1" x14ac:dyDescent="0.25"/>
  </sheetData>
  <mergeCells count="26">
    <mergeCell ref="D3:E3"/>
    <mergeCell ref="D29:E29"/>
    <mergeCell ref="D66:E66"/>
    <mergeCell ref="D76:E76"/>
    <mergeCell ref="B14:B17"/>
    <mergeCell ref="B18:B23"/>
    <mergeCell ref="B8:B13"/>
    <mergeCell ref="B24:B26"/>
    <mergeCell ref="B4:B7"/>
    <mergeCell ref="B30:B33"/>
    <mergeCell ref="B101:D104"/>
    <mergeCell ref="E101:E104"/>
    <mergeCell ref="B34:B41"/>
    <mergeCell ref="B42:B44"/>
    <mergeCell ref="B45:B48"/>
    <mergeCell ref="B93:B96"/>
    <mergeCell ref="B71:B72"/>
    <mergeCell ref="B89:B90"/>
    <mergeCell ref="B91:B92"/>
    <mergeCell ref="B52:B55"/>
    <mergeCell ref="C97:E97"/>
    <mergeCell ref="D88:E88"/>
    <mergeCell ref="D83:E83"/>
    <mergeCell ref="D73:E73"/>
    <mergeCell ref="B67:B70"/>
    <mergeCell ref="B49:B50"/>
  </mergeCells>
  <pageMargins left="0.7" right="0.7" top="0.75" bottom="0.75" header="0.3" footer="0.3"/>
  <pageSetup paperSize="9" scale="68" fitToHeight="0" orientation="landscape" horizontalDpi="1200" verticalDpi="1200" r:id="rId1"/>
  <customProperties>
    <customPr name="EpmWorksheetKeyString_GUID" r:id="rId2"/>
  </customPropertie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dimension ref="B3:D8"/>
  <sheetViews>
    <sheetView topLeftCell="B1" workbookViewId="0">
      <selection activeCell="I31" sqref="I31"/>
    </sheetView>
  </sheetViews>
  <sheetFormatPr defaultRowHeight="13.8" x14ac:dyDescent="0.25"/>
  <cols>
    <col min="2" max="2" width="18.59765625" bestFit="1" customWidth="1"/>
    <col min="3" max="3" width="13.3984375" customWidth="1"/>
    <col min="4" max="4" width="15.59765625" bestFit="1" customWidth="1"/>
  </cols>
  <sheetData>
    <row r="3" spans="2:4" ht="14.4" x14ac:dyDescent="0.3">
      <c r="B3" s="55" t="s">
        <v>1688</v>
      </c>
      <c r="C3" s="55" t="s">
        <v>63</v>
      </c>
      <c r="D3" s="65" t="s">
        <v>1689</v>
      </c>
    </row>
    <row r="4" spans="2:4" ht="14.4" x14ac:dyDescent="0.3">
      <c r="B4" t="s">
        <v>74</v>
      </c>
      <c r="C4" t="s">
        <v>71</v>
      </c>
      <c r="D4" s="63" t="s">
        <v>175</v>
      </c>
    </row>
    <row r="5" spans="2:4" ht="14.4" x14ac:dyDescent="0.3">
      <c r="B5" t="s">
        <v>75</v>
      </c>
      <c r="C5" t="s">
        <v>77</v>
      </c>
      <c r="D5" s="63" t="s">
        <v>130</v>
      </c>
    </row>
    <row r="6" spans="2:4" ht="14.4" x14ac:dyDescent="0.3">
      <c r="C6" t="s">
        <v>1690</v>
      </c>
      <c r="D6" s="63" t="s">
        <v>83</v>
      </c>
    </row>
    <row r="7" spans="2:4" ht="14.4" x14ac:dyDescent="0.3">
      <c r="D7" s="63" t="s">
        <v>203</v>
      </c>
    </row>
    <row r="8" spans="2:4" ht="14.4" x14ac:dyDescent="0.3">
      <c r="D8" s="63" t="s">
        <v>48</v>
      </c>
    </row>
  </sheetData>
  <pageMargins left="0.7" right="0.7" top="0.75" bottom="0.75" header="0.3" footer="0.3"/>
  <pageSetup paperSize="0" orientation="portrait" horizontalDpi="0" verticalDpi="0" copies="0"/>
  <customProperties>
    <customPr name="EpmWorksheetKeyString_GUID" r:id="rId1"/>
  </customPropertie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206E6D346AFC644B7565354E811F7DD" ma:contentTypeVersion="5" ma:contentTypeDescription="Create a new document." ma:contentTypeScope="" ma:versionID="0d8cec418e2f697c875d45ac249379c8">
  <xsd:schema xmlns:xsd="http://www.w3.org/2001/XMLSchema" xmlns:xs="http://www.w3.org/2001/XMLSchema" xmlns:p="http://schemas.microsoft.com/office/2006/metadata/properties" xmlns:ns2="9edaef76-d35a-43ec-b169-97258d712420" xmlns:ns3="6968f469-3245-46c0-969d-52423cde7f6d" targetNamespace="http://schemas.microsoft.com/office/2006/metadata/properties" ma:root="true" ma:fieldsID="e882bc9e37bc4398ef87bcea4818be0f" ns2:_="" ns3:_="">
    <xsd:import namespace="9edaef76-d35a-43ec-b169-97258d712420"/>
    <xsd:import namespace="6968f469-3245-46c0-969d-52423cde7f6d"/>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Please_x0020_No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edaef76-d35a-43ec-b169-97258d71242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Please_x0020_Note" ma:index="12" nillable="true" ma:displayName="Please Note" ma:internalName="Please_x0020_Not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968f469-3245-46c0-969d-52423cde7f6d"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lease_x0020_Note xmlns="9edaef76-d35a-43ec-b169-97258d712420" xsi:nil="true"/>
    <SharedWithUsers xmlns="6968f469-3245-46c0-969d-52423cde7f6d">
      <UserInfo>
        <DisplayName>Nabil Basharat</DisplayName>
        <AccountId>893</AccountId>
        <AccountType/>
      </UserInfo>
    </SharedWithUsers>
  </documentManagement>
</p:properties>
</file>

<file path=customXml/itemProps1.xml><?xml version="1.0" encoding="utf-8"?>
<ds:datastoreItem xmlns:ds="http://schemas.openxmlformats.org/officeDocument/2006/customXml" ds:itemID="{C5513C46-9DFF-4866-8B67-AFAF6B7ABEA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edaef76-d35a-43ec-b169-97258d712420"/>
    <ds:schemaRef ds:uri="6968f469-3245-46c0-969d-52423cde7f6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13CE90A-412C-4B9B-8ADD-D4889BA94B31}">
  <ds:schemaRefs>
    <ds:schemaRef ds:uri="http://schemas.microsoft.com/sharepoint/v3/contenttype/forms"/>
  </ds:schemaRefs>
</ds:datastoreItem>
</file>

<file path=customXml/itemProps3.xml><?xml version="1.0" encoding="utf-8"?>
<ds:datastoreItem xmlns:ds="http://schemas.openxmlformats.org/officeDocument/2006/customXml" ds:itemID="{3A28BEAD-57FB-4B39-8C84-067D25516E67}">
  <ds:schemaRefs>
    <ds:schemaRef ds:uri="http://schemas.microsoft.com/office/2006/metadata/properties"/>
    <ds:schemaRef ds:uri="http://schemas.microsoft.com/office/infopath/2007/PartnerControls"/>
    <ds:schemaRef ds:uri="9edaef76-d35a-43ec-b169-97258d712420"/>
    <ds:schemaRef ds:uri="6968f469-3245-46c0-969d-52423cde7f6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Contact information</vt:lpstr>
      <vt:lpstr>WwTW</vt:lpstr>
      <vt:lpstr>Small WwTW</vt:lpstr>
      <vt:lpstr>STC</vt:lpstr>
      <vt:lpstr>Contracts</vt:lpstr>
      <vt:lpstr>Definitions</vt:lpstr>
      <vt:lpstr>Dropdowns</vt:lpstr>
    </vt:vector>
  </TitlesOfParts>
  <Manager/>
  <Company>United Utilities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Brinsley, Jordan</dc:creator>
  <cp:keywords/>
  <dc:description/>
  <cp:lastModifiedBy>James Hall</cp:lastModifiedBy>
  <cp:revision/>
  <dcterms:created xsi:type="dcterms:W3CDTF">2016-08-05T14:56:21Z</dcterms:created>
  <dcterms:modified xsi:type="dcterms:W3CDTF">2022-06-28T10:14:39Z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0x010100D206E6D346AFC644B7565354E811F7DD</vt:lpwstr>
  </property>
  <property fmtid="{D5CDD505-2E9C-101B-9397-08002B2CF9AE}" pid="3" name="TaxKeyword">
    <vt:lpwstr/>
  </property>
  <property fmtid="{D5CDD505-2E9C-101B-9397-08002B2CF9AE}" pid="4" name="Document_x0020_Type">
    <vt:lpwstr/>
  </property>
  <property fmtid="{D5CDD505-2E9C-101B-9397-08002B2CF9AE}" pid="5" name="Water_x0020_Companies">
    <vt:lpwstr/>
  </property>
  <property fmtid="{D5CDD505-2E9C-101B-9397-08002B2CF9AE}" pid="6" name="Water Companies">
    <vt:lpwstr/>
  </property>
  <property fmtid="{D5CDD505-2E9C-101B-9397-08002B2CF9AE}" pid="7" name="Document Type">
    <vt:lpwstr/>
  </property>
  <property fmtid="{D5CDD505-2E9C-101B-9397-08002B2CF9AE}" pid="8" name="Meeting">
    <vt:lpwstr/>
  </property>
  <property fmtid="{D5CDD505-2E9C-101B-9397-08002B2CF9AE}" pid="9" name="Stakeholder 4">
    <vt:lpwstr/>
  </property>
  <property fmtid="{D5CDD505-2E9C-101B-9397-08002B2CF9AE}" pid="10" name="Stakeholder 2">
    <vt:lpwstr/>
  </property>
  <property fmtid="{D5CDD505-2E9C-101B-9397-08002B2CF9AE}" pid="11" name="Hierarchy">
    <vt:lpwstr/>
  </property>
  <property fmtid="{D5CDD505-2E9C-101B-9397-08002B2CF9AE}" pid="12" name="Collection">
    <vt:lpwstr/>
  </property>
  <property fmtid="{D5CDD505-2E9C-101B-9397-08002B2CF9AE}" pid="13" name="Stakeholder 5">
    <vt:lpwstr/>
  </property>
  <property fmtid="{D5CDD505-2E9C-101B-9397-08002B2CF9AE}" pid="14" name="Project Code">
    <vt:lpwstr>1924;#Develop policy framework for future asset investment and wholesale markets|28b65d58-5c95-4727-8a1a-7d3a6874a817</vt:lpwstr>
  </property>
  <property fmtid="{D5CDD505-2E9C-101B-9397-08002B2CF9AE}" pid="15" name="Stakeholder 3">
    <vt:lpwstr/>
  </property>
  <property fmtid="{D5CDD505-2E9C-101B-9397-08002B2CF9AE}" pid="16" name="Security Classification">
    <vt:lpwstr>21;#OFFICIAL|c2540f30-f875-494b-a43f-ebfb5017a6ad</vt:lpwstr>
  </property>
  <property fmtid="{D5CDD505-2E9C-101B-9397-08002B2CF9AE}" pid="17" name="Stakeholder">
    <vt:lpwstr/>
  </property>
  <property fmtid="{D5CDD505-2E9C-101B-9397-08002B2CF9AE}" pid="18" name="MSIP_Label_d04dfc70-0289-4bbf-a1df-2e48919102f8_Enabled">
    <vt:lpwstr>true</vt:lpwstr>
  </property>
  <property fmtid="{D5CDD505-2E9C-101B-9397-08002B2CF9AE}" pid="19" name="MSIP_Label_d04dfc70-0289-4bbf-a1df-2e48919102f8_SetDate">
    <vt:lpwstr>2022-04-25T07:38:54Z</vt:lpwstr>
  </property>
  <property fmtid="{D5CDD505-2E9C-101B-9397-08002B2CF9AE}" pid="20" name="MSIP_Label_d04dfc70-0289-4bbf-a1df-2e48919102f8_Method">
    <vt:lpwstr>Privileged</vt:lpwstr>
  </property>
  <property fmtid="{D5CDD505-2E9C-101B-9397-08002B2CF9AE}" pid="21" name="MSIP_Label_d04dfc70-0289-4bbf-a1df-2e48919102f8_Name">
    <vt:lpwstr>Private2</vt:lpwstr>
  </property>
  <property fmtid="{D5CDD505-2E9C-101B-9397-08002B2CF9AE}" pid="22" name="MSIP_Label_d04dfc70-0289-4bbf-a1df-2e48919102f8_SiteId">
    <vt:lpwstr>92ebd22d-0a9c-4516-a68f-ba966853a8f3</vt:lpwstr>
  </property>
  <property fmtid="{D5CDD505-2E9C-101B-9397-08002B2CF9AE}" pid="23" name="MSIP_Label_d04dfc70-0289-4bbf-a1df-2e48919102f8_ActionId">
    <vt:lpwstr>f34298c1-5efa-4151-b636-b24a0052ec01</vt:lpwstr>
  </property>
  <property fmtid="{D5CDD505-2E9C-101B-9397-08002B2CF9AE}" pid="24" name="MSIP_Label_d04dfc70-0289-4bbf-a1df-2e48919102f8_ContentBits">
    <vt:lpwstr>0</vt:lpwstr>
  </property>
</Properties>
</file>