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yorkshirewater.sharepoint.com/sites/yw-147/00000 Post IAP Submission/Post 1 April 2019 submissions/IAP Action YKYOCA27 Unplanned Outages/Documents for submission/"/>
    </mc:Choice>
  </mc:AlternateContent>
  <xr:revisionPtr revIDLastSave="0" documentId="14_{8CECD253-EE7B-4993-9839-1D80AC5F78A4}" xr6:coauthVersionLast="36" xr6:coauthVersionMax="36" xr10:uidLastSave="{00000000-0000-0000-0000-000000000000}"/>
  <bookViews>
    <workbookView xWindow="0" yWindow="0" windowWidth="28800" windowHeight="11625" xr2:uid="{C05E4CBD-B2BF-46FF-A9F8-6BE4A7972498}"/>
  </bookViews>
  <sheets>
    <sheet name="3S"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18" i="1" l="1"/>
  <c r="C117" i="1"/>
  <c r="C116" i="1"/>
  <c r="C114" i="1"/>
  <c r="C113" i="1"/>
  <c r="C111" i="1"/>
  <c r="C110" i="1"/>
  <c r="C108" i="1"/>
  <c r="C107" i="1"/>
  <c r="C105" i="1"/>
  <c r="C104" i="1"/>
  <c r="C102" i="1"/>
  <c r="C101" i="1"/>
  <c r="C99" i="1"/>
  <c r="C98" i="1"/>
  <c r="C96" i="1"/>
  <c r="C95" i="1"/>
  <c r="C93" i="1"/>
  <c r="C92" i="1"/>
  <c r="C90" i="1"/>
  <c r="C89" i="1"/>
  <c r="C83" i="1"/>
  <c r="LI71" i="1"/>
  <c r="LF71" i="1"/>
  <c r="LC71" i="1" s="1"/>
  <c r="LI70" i="1"/>
  <c r="LF70" i="1" s="1"/>
  <c r="LC70" i="1" s="1"/>
  <c r="I69" i="1"/>
  <c r="H69" i="1"/>
  <c r="G69" i="1"/>
  <c r="F69" i="1"/>
  <c r="LM66" i="1"/>
  <c r="LI66" i="1"/>
  <c r="LF66" i="1" s="1"/>
  <c r="LC66" i="1" s="1"/>
  <c r="LN65" i="1"/>
  <c r="LM65" i="1"/>
  <c r="LJ65" i="1"/>
  <c r="LI65" i="1"/>
  <c r="LH65" i="1"/>
  <c r="LG65" i="1"/>
  <c r="M65" i="1"/>
  <c r="L65" i="1"/>
  <c r="I65" i="1"/>
  <c r="H65" i="1"/>
  <c r="G65" i="1"/>
  <c r="F65" i="1"/>
  <c r="LU61" i="1"/>
  <c r="LQ61" i="1"/>
  <c r="LM61" i="1"/>
  <c r="LI61" i="1"/>
  <c r="LF61" i="1" s="1"/>
  <c r="LC61" i="1" s="1"/>
  <c r="LV60" i="1"/>
  <c r="LU60" i="1"/>
  <c r="LT60" i="1"/>
  <c r="LS60" i="1"/>
  <c r="LR60" i="1"/>
  <c r="LQ60" i="1"/>
  <c r="LP60" i="1"/>
  <c r="LO60" i="1"/>
  <c r="LN60" i="1"/>
  <c r="LM60" i="1"/>
  <c r="LL60" i="1"/>
  <c r="LK60" i="1"/>
  <c r="LJ60" i="1"/>
  <c r="LI60" i="1"/>
  <c r="LH60" i="1"/>
  <c r="LG60" i="1"/>
  <c r="U60" i="1"/>
  <c r="T60" i="1"/>
  <c r="S60" i="1"/>
  <c r="R60" i="1"/>
  <c r="Q60" i="1"/>
  <c r="P60" i="1"/>
  <c r="O60" i="1"/>
  <c r="N60" i="1"/>
  <c r="M60" i="1"/>
  <c r="L60" i="1"/>
  <c r="K60" i="1"/>
  <c r="J60" i="1"/>
  <c r="I60" i="1"/>
  <c r="H60" i="1"/>
  <c r="G60" i="1"/>
  <c r="F60" i="1"/>
  <c r="NA56" i="1"/>
  <c r="MW56" i="1"/>
  <c r="MS56" i="1"/>
  <c r="MO56" i="1"/>
  <c r="MK56" i="1"/>
  <c r="MG56" i="1"/>
  <c r="MC56" i="1"/>
  <c r="LY56" i="1"/>
  <c r="LU56" i="1"/>
  <c r="LQ56" i="1"/>
  <c r="LM56" i="1"/>
  <c r="LI56" i="1"/>
  <c r="LF56" i="1" s="1"/>
  <c r="LC56" i="1" s="1"/>
  <c r="NB55" i="1"/>
  <c r="NA55" i="1"/>
  <c r="MZ55" i="1"/>
  <c r="MY55" i="1"/>
  <c r="MX55" i="1"/>
  <c r="MW55" i="1"/>
  <c r="MV55" i="1"/>
  <c r="MU55" i="1"/>
  <c r="MT55" i="1"/>
  <c r="MS55" i="1"/>
  <c r="MR55" i="1"/>
  <c r="MQ55" i="1"/>
  <c r="MP55" i="1"/>
  <c r="MO55" i="1"/>
  <c r="MN55" i="1"/>
  <c r="MM55" i="1"/>
  <c r="ML55" i="1"/>
  <c r="MK55" i="1"/>
  <c r="MJ55" i="1"/>
  <c r="MI55" i="1"/>
  <c r="MH55" i="1"/>
  <c r="MG55" i="1"/>
  <c r="MF55" i="1"/>
  <c r="ME55" i="1"/>
  <c r="MD55" i="1"/>
  <c r="MC55" i="1"/>
  <c r="MB55" i="1"/>
  <c r="MA55" i="1"/>
  <c r="LZ55" i="1"/>
  <c r="LY55" i="1"/>
  <c r="LX55" i="1"/>
  <c r="LW55" i="1"/>
  <c r="LV55" i="1"/>
  <c r="LU55" i="1"/>
  <c r="LT55" i="1"/>
  <c r="LS55" i="1"/>
  <c r="LR55" i="1"/>
  <c r="LQ55" i="1"/>
  <c r="LP55" i="1"/>
  <c r="LO55" i="1"/>
  <c r="LN55" i="1"/>
  <c r="LM55" i="1"/>
  <c r="LL55" i="1"/>
  <c r="LK55" i="1"/>
  <c r="LJ55" i="1"/>
  <c r="LI55" i="1"/>
  <c r="LH55" i="1"/>
  <c r="LG55" i="1"/>
  <c r="BA55" i="1"/>
  <c r="AZ55" i="1"/>
  <c r="AY55"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S55" i="1"/>
  <c r="R55" i="1"/>
  <c r="Q55" i="1"/>
  <c r="P55" i="1"/>
  <c r="O55" i="1"/>
  <c r="N55" i="1"/>
  <c r="M55" i="1"/>
  <c r="L55" i="1"/>
  <c r="K55" i="1"/>
  <c r="J55" i="1"/>
  <c r="I55" i="1"/>
  <c r="H55" i="1"/>
  <c r="G55" i="1"/>
  <c r="F55" i="1"/>
  <c r="E55" i="1"/>
  <c r="D55" i="1"/>
  <c r="MY54" i="1"/>
  <c r="MU54" i="1"/>
  <c r="MQ54" i="1"/>
  <c r="MM54" i="1"/>
  <c r="MI54" i="1"/>
  <c r="ME54" i="1"/>
  <c r="MA54" i="1"/>
  <c r="LW54" i="1"/>
  <c r="LS54" i="1"/>
  <c r="LO54" i="1"/>
  <c r="LK54" i="1"/>
  <c r="AX54" i="1"/>
  <c r="AT54" i="1"/>
  <c r="AP54" i="1"/>
  <c r="AL54" i="1"/>
  <c r="AH54" i="1"/>
  <c r="AD54" i="1"/>
  <c r="Z54" i="1"/>
  <c r="V54" i="1"/>
  <c r="R54" i="1"/>
  <c r="N54" i="1"/>
  <c r="J54" i="1"/>
  <c r="MY53" i="1"/>
  <c r="MU53" i="1"/>
  <c r="MQ53" i="1"/>
  <c r="MM53" i="1"/>
  <c r="MI53" i="1"/>
  <c r="ME53" i="1"/>
  <c r="MA53" i="1"/>
  <c r="LW53" i="1"/>
  <c r="LS53" i="1"/>
  <c r="LO53" i="1"/>
  <c r="LK53" i="1"/>
  <c r="AX53" i="1"/>
  <c r="AT53" i="1"/>
  <c r="AP53" i="1"/>
  <c r="AL53" i="1"/>
  <c r="AH53" i="1"/>
  <c r="AD53" i="1"/>
  <c r="Z53" i="1"/>
  <c r="V53" i="1"/>
  <c r="R53" i="1"/>
  <c r="N53" i="1"/>
  <c r="J53" i="1"/>
  <c r="NA50" i="1"/>
  <c r="MW50" i="1"/>
  <c r="MS50" i="1"/>
  <c r="MO50" i="1"/>
  <c r="MK50" i="1"/>
  <c r="MG50" i="1"/>
  <c r="MC50" i="1"/>
  <c r="LY50" i="1"/>
  <c r="LU50" i="1"/>
  <c r="LQ50" i="1"/>
  <c r="LM50" i="1"/>
  <c r="LI50" i="1"/>
  <c r="LF50" i="1" s="1"/>
  <c r="LC50" i="1" s="1"/>
  <c r="NB49" i="1"/>
  <c r="NA49" i="1"/>
  <c r="MZ49" i="1"/>
  <c r="MY49" i="1"/>
  <c r="MX49" i="1"/>
  <c r="MW49" i="1"/>
  <c r="MV49" i="1"/>
  <c r="MU49" i="1"/>
  <c r="MT49" i="1"/>
  <c r="MS49" i="1"/>
  <c r="MR49" i="1"/>
  <c r="MQ49" i="1"/>
  <c r="MP49" i="1"/>
  <c r="MO49" i="1"/>
  <c r="MN49" i="1"/>
  <c r="MM49" i="1"/>
  <c r="ML49" i="1"/>
  <c r="MK49" i="1"/>
  <c r="MJ49" i="1"/>
  <c r="MI49" i="1"/>
  <c r="MH49" i="1"/>
  <c r="MG49" i="1"/>
  <c r="MF49" i="1"/>
  <c r="ME49" i="1"/>
  <c r="MD49" i="1"/>
  <c r="MC49" i="1"/>
  <c r="MB49" i="1"/>
  <c r="MA49" i="1"/>
  <c r="LZ49" i="1"/>
  <c r="LY49" i="1"/>
  <c r="LX49" i="1"/>
  <c r="LW49" i="1"/>
  <c r="LV49" i="1"/>
  <c r="LU49" i="1"/>
  <c r="LT49" i="1"/>
  <c r="LS49" i="1"/>
  <c r="LR49" i="1"/>
  <c r="LQ49" i="1"/>
  <c r="LP49" i="1"/>
  <c r="LO49" i="1"/>
  <c r="LN49" i="1"/>
  <c r="LM49" i="1"/>
  <c r="LL49" i="1"/>
  <c r="LK49" i="1"/>
  <c r="LJ49" i="1"/>
  <c r="LI49" i="1"/>
  <c r="LH49" i="1"/>
  <c r="LG49"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I49" i="1"/>
  <c r="H49" i="1"/>
  <c r="G49" i="1"/>
  <c r="F49" i="1"/>
  <c r="E49" i="1"/>
  <c r="D49" i="1"/>
  <c r="LM45" i="1"/>
  <c r="LF45" i="1" s="1"/>
  <c r="LC45" i="1" s="1"/>
  <c r="LI45" i="1"/>
  <c r="LN44" i="1"/>
  <c r="LM44" i="1"/>
  <c r="LJ44" i="1"/>
  <c r="LI44" i="1"/>
  <c r="LH44" i="1"/>
  <c r="LG44" i="1"/>
  <c r="M44" i="1"/>
  <c r="L44" i="1"/>
  <c r="I44" i="1"/>
  <c r="H44" i="1"/>
  <c r="G44" i="1"/>
  <c r="F44" i="1"/>
  <c r="PA40" i="1"/>
  <c r="OW40" i="1"/>
  <c r="OS40" i="1"/>
  <c r="OO40" i="1"/>
  <c r="OK40" i="1"/>
  <c r="OG40" i="1"/>
  <c r="OC40" i="1"/>
  <c r="NY40" i="1"/>
  <c r="NU40" i="1"/>
  <c r="NQ40" i="1"/>
  <c r="NM40" i="1"/>
  <c r="NI40" i="1"/>
  <c r="NE40" i="1"/>
  <c r="NA40" i="1"/>
  <c r="MW40" i="1"/>
  <c r="MS40" i="1"/>
  <c r="MO40" i="1"/>
  <c r="MK40" i="1"/>
  <c r="MG40" i="1"/>
  <c r="MC40" i="1"/>
  <c r="LY40" i="1"/>
  <c r="LU40" i="1"/>
  <c r="LQ40" i="1"/>
  <c r="LM40" i="1"/>
  <c r="LI40" i="1"/>
  <c r="LF40" i="1" s="1"/>
  <c r="LC40" i="1" s="1"/>
  <c r="PB39" i="1"/>
  <c r="PA39" i="1"/>
  <c r="OZ39" i="1"/>
  <c r="OY39" i="1"/>
  <c r="OX39" i="1"/>
  <c r="OW39" i="1"/>
  <c r="OV39" i="1"/>
  <c r="OU39" i="1"/>
  <c r="OT39" i="1"/>
  <c r="OS39" i="1"/>
  <c r="OR39" i="1"/>
  <c r="OQ39" i="1"/>
  <c r="OP39" i="1"/>
  <c r="OO39" i="1"/>
  <c r="ON39" i="1"/>
  <c r="OM39" i="1"/>
  <c r="OL39" i="1"/>
  <c r="OK39" i="1"/>
  <c r="OJ39" i="1"/>
  <c r="OI39" i="1"/>
  <c r="OH39" i="1"/>
  <c r="OG39" i="1"/>
  <c r="OF39" i="1"/>
  <c r="OE39" i="1"/>
  <c r="OD39" i="1"/>
  <c r="OC39" i="1"/>
  <c r="OB39" i="1"/>
  <c r="OA39" i="1"/>
  <c r="NZ39" i="1"/>
  <c r="NY39" i="1"/>
  <c r="NX39" i="1"/>
  <c r="NW39" i="1"/>
  <c r="NV39" i="1"/>
  <c r="NU39" i="1"/>
  <c r="NT39" i="1"/>
  <c r="NS39" i="1"/>
  <c r="NR39" i="1"/>
  <c r="NQ39" i="1"/>
  <c r="NP39" i="1"/>
  <c r="NO39" i="1"/>
  <c r="NN39" i="1"/>
  <c r="NM39" i="1"/>
  <c r="NL39" i="1"/>
  <c r="NK39" i="1"/>
  <c r="NJ39" i="1"/>
  <c r="NI39" i="1"/>
  <c r="NH39" i="1"/>
  <c r="NG39" i="1"/>
  <c r="NF39" i="1"/>
  <c r="NE39" i="1"/>
  <c r="ND39" i="1"/>
  <c r="NC39" i="1"/>
  <c r="NB39" i="1"/>
  <c r="NA39" i="1"/>
  <c r="MZ39" i="1"/>
  <c r="MY39" i="1"/>
  <c r="MX39" i="1"/>
  <c r="MW39" i="1"/>
  <c r="MV39" i="1"/>
  <c r="MU39" i="1"/>
  <c r="MT39" i="1"/>
  <c r="MS39" i="1"/>
  <c r="MR39" i="1"/>
  <c r="MQ39" i="1"/>
  <c r="MP39" i="1"/>
  <c r="MO39" i="1"/>
  <c r="MN39" i="1"/>
  <c r="MM39" i="1"/>
  <c r="ML39" i="1"/>
  <c r="MK39" i="1"/>
  <c r="MJ39" i="1"/>
  <c r="MI39" i="1"/>
  <c r="MH39" i="1"/>
  <c r="MG39" i="1"/>
  <c r="MF39" i="1"/>
  <c r="ME39" i="1"/>
  <c r="MD39" i="1"/>
  <c r="MC39" i="1"/>
  <c r="MB39" i="1"/>
  <c r="MA39" i="1"/>
  <c r="LZ39" i="1"/>
  <c r="LY39" i="1"/>
  <c r="LX39" i="1"/>
  <c r="LW39" i="1"/>
  <c r="LV39" i="1"/>
  <c r="LU39" i="1"/>
  <c r="LT39" i="1"/>
  <c r="LS39" i="1"/>
  <c r="LR39" i="1"/>
  <c r="LQ39" i="1"/>
  <c r="LP39" i="1"/>
  <c r="LO39" i="1"/>
  <c r="LN39" i="1"/>
  <c r="LM39" i="1"/>
  <c r="LL39" i="1"/>
  <c r="LK39" i="1"/>
  <c r="LJ39" i="1"/>
  <c r="LI39" i="1"/>
  <c r="LH39" i="1"/>
  <c r="LG39" i="1"/>
  <c r="DA39" i="1"/>
  <c r="CZ39" i="1"/>
  <c r="CY39" i="1"/>
  <c r="CX39" i="1"/>
  <c r="CW39" i="1"/>
  <c r="CV39" i="1"/>
  <c r="CU39" i="1"/>
  <c r="CT39" i="1"/>
  <c r="CS39" i="1"/>
  <c r="CR39" i="1"/>
  <c r="CQ39" i="1"/>
  <c r="CP39" i="1"/>
  <c r="CO39" i="1"/>
  <c r="CN39" i="1"/>
  <c r="CM39" i="1"/>
  <c r="CL39" i="1"/>
  <c r="CK39" i="1"/>
  <c r="CJ39" i="1"/>
  <c r="CI39" i="1"/>
  <c r="CH39" i="1"/>
  <c r="CG39" i="1"/>
  <c r="CF39" i="1"/>
  <c r="CE39" i="1"/>
  <c r="CD39" i="1"/>
  <c r="CC39" i="1"/>
  <c r="CB39" i="1"/>
  <c r="CA39"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NE34" i="1"/>
  <c r="NA34" i="1"/>
  <c r="MW34" i="1"/>
  <c r="MS34" i="1"/>
  <c r="MO34" i="1"/>
  <c r="MK34" i="1"/>
  <c r="MG34" i="1"/>
  <c r="MC34" i="1"/>
  <c r="LY34" i="1"/>
  <c r="LU34" i="1"/>
  <c r="LQ34" i="1"/>
  <c r="LM34" i="1"/>
  <c r="LI34" i="1"/>
  <c r="LF34" i="1" s="1"/>
  <c r="LC34" i="1" s="1"/>
  <c r="NF33" i="1"/>
  <c r="NE33" i="1"/>
  <c r="ND33" i="1"/>
  <c r="NC33" i="1"/>
  <c r="NB33" i="1"/>
  <c r="NA33" i="1"/>
  <c r="MZ33" i="1"/>
  <c r="MY33" i="1"/>
  <c r="MX33" i="1"/>
  <c r="MW33" i="1"/>
  <c r="MV33" i="1"/>
  <c r="MU33" i="1"/>
  <c r="MT33" i="1"/>
  <c r="MS33" i="1"/>
  <c r="MR33" i="1"/>
  <c r="MQ33" i="1"/>
  <c r="MP33" i="1"/>
  <c r="MO33" i="1"/>
  <c r="MN33" i="1"/>
  <c r="MM33" i="1"/>
  <c r="ML33" i="1"/>
  <c r="MK33" i="1"/>
  <c r="MJ33" i="1"/>
  <c r="MI33" i="1"/>
  <c r="MH33" i="1"/>
  <c r="MG33" i="1"/>
  <c r="MF33" i="1"/>
  <c r="ME33" i="1"/>
  <c r="MD33" i="1"/>
  <c r="MC33" i="1"/>
  <c r="MB33" i="1"/>
  <c r="MA33" i="1"/>
  <c r="LZ33" i="1"/>
  <c r="LY33" i="1"/>
  <c r="LX33" i="1"/>
  <c r="LW33" i="1"/>
  <c r="LV33" i="1"/>
  <c r="LU33" i="1"/>
  <c r="LT33" i="1"/>
  <c r="LS33" i="1"/>
  <c r="LR33" i="1"/>
  <c r="LQ33" i="1"/>
  <c r="LP33" i="1"/>
  <c r="LO33" i="1"/>
  <c r="LN33" i="1"/>
  <c r="LM33" i="1"/>
  <c r="LL33" i="1"/>
  <c r="LK33" i="1"/>
  <c r="LJ33" i="1"/>
  <c r="LI33" i="1"/>
  <c r="LH33" i="1"/>
  <c r="LG33" i="1"/>
  <c r="BE33" i="1"/>
  <c r="BD33" i="1"/>
  <c r="BC33" i="1"/>
  <c r="BB33" i="1"/>
  <c r="BA33" i="1"/>
  <c r="AZ33" i="1"/>
  <c r="AY33"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LY29" i="1"/>
  <c r="LU29" i="1"/>
  <c r="LQ29" i="1"/>
  <c r="LM29" i="1"/>
  <c r="LF29" i="1" s="1"/>
  <c r="LC29" i="1" s="1"/>
  <c r="LI29" i="1"/>
  <c r="LX28" i="1"/>
  <c r="LV28" i="1"/>
  <c r="LP28" i="1"/>
  <c r="LN28" i="1"/>
  <c r="LM28" i="1"/>
  <c r="LL28" i="1"/>
  <c r="LK28" i="1"/>
  <c r="LJ28" i="1"/>
  <c r="LI28" i="1"/>
  <c r="LH28" i="1"/>
  <c r="LG28" i="1"/>
  <c r="Y28" i="1"/>
  <c r="Q28" i="1"/>
  <c r="M28" i="1"/>
  <c r="L28" i="1"/>
  <c r="K28" i="1"/>
  <c r="J28" i="1"/>
  <c r="I28" i="1"/>
  <c r="H28" i="1"/>
  <c r="G28" i="1"/>
  <c r="F28" i="1"/>
  <c r="NI24" i="1"/>
  <c r="NE24" i="1"/>
  <c r="NA24" i="1"/>
  <c r="MW24" i="1"/>
  <c r="MS24" i="1"/>
  <c r="MO24" i="1"/>
  <c r="MK24" i="1"/>
  <c r="MG24" i="1"/>
  <c r="MC24" i="1"/>
  <c r="LY24" i="1"/>
  <c r="LU24" i="1"/>
  <c r="LQ24" i="1"/>
  <c r="LM24" i="1"/>
  <c r="LF24" i="1" s="1"/>
  <c r="LC24" i="1" s="1"/>
  <c r="LI24" i="1"/>
  <c r="NJ23" i="1"/>
  <c r="NI23" i="1"/>
  <c r="NH23" i="1"/>
  <c r="NG23" i="1"/>
  <c r="NF23" i="1"/>
  <c r="NE23" i="1"/>
  <c r="ND23" i="1"/>
  <c r="NC23" i="1"/>
  <c r="NB23" i="1"/>
  <c r="NA23" i="1"/>
  <c r="MZ23" i="1"/>
  <c r="MY23" i="1"/>
  <c r="MX23" i="1"/>
  <c r="MW23" i="1"/>
  <c r="MV23" i="1"/>
  <c r="MU23" i="1"/>
  <c r="MT23" i="1"/>
  <c r="MS23" i="1"/>
  <c r="MR23" i="1"/>
  <c r="MQ23" i="1"/>
  <c r="MP23" i="1"/>
  <c r="MO23" i="1"/>
  <c r="MN23" i="1"/>
  <c r="MM23" i="1"/>
  <c r="ML23" i="1"/>
  <c r="MK23" i="1"/>
  <c r="MJ23" i="1"/>
  <c r="MI23" i="1"/>
  <c r="MH23" i="1"/>
  <c r="MG23" i="1"/>
  <c r="MF23" i="1"/>
  <c r="ME23" i="1"/>
  <c r="MD23" i="1"/>
  <c r="MC23" i="1"/>
  <c r="MB23" i="1"/>
  <c r="MA23" i="1"/>
  <c r="LZ23" i="1"/>
  <c r="LY23" i="1"/>
  <c r="LX23" i="1"/>
  <c r="LW23" i="1"/>
  <c r="LV23" i="1"/>
  <c r="LU23" i="1"/>
  <c r="LT23" i="1"/>
  <c r="LS23" i="1"/>
  <c r="LR23" i="1"/>
  <c r="LQ23" i="1"/>
  <c r="LP23" i="1"/>
  <c r="LO23" i="1"/>
  <c r="LN23" i="1"/>
  <c r="LM23" i="1"/>
  <c r="LL23" i="1"/>
  <c r="LK23" i="1"/>
  <c r="LJ23" i="1"/>
  <c r="LI23" i="1"/>
  <c r="LH23" i="1"/>
  <c r="LG23" i="1"/>
  <c r="BI23" i="1"/>
  <c r="BH23" i="1"/>
  <c r="BG23" i="1"/>
  <c r="BF23" i="1"/>
  <c r="BE23" i="1"/>
  <c r="BD23" i="1"/>
  <c r="BC23" i="1"/>
  <c r="BB23" i="1"/>
  <c r="BA23" i="1"/>
  <c r="AZ23" i="1"/>
  <c r="AY23"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XA19" i="1"/>
  <c r="WW19" i="1"/>
  <c r="WS19" i="1"/>
  <c r="WO19" i="1"/>
  <c r="WK19" i="1"/>
  <c r="WG19" i="1"/>
  <c r="WC19" i="1"/>
  <c r="VY19" i="1"/>
  <c r="VU19" i="1"/>
  <c r="VQ19" i="1"/>
  <c r="VM19" i="1"/>
  <c r="VI19" i="1"/>
  <c r="VE19" i="1"/>
  <c r="VA19" i="1"/>
  <c r="UW19" i="1"/>
  <c r="US19" i="1"/>
  <c r="UO19" i="1"/>
  <c r="UK19" i="1"/>
  <c r="UG19" i="1"/>
  <c r="UC19" i="1"/>
  <c r="TY19" i="1"/>
  <c r="TU19" i="1"/>
  <c r="TQ19" i="1"/>
  <c r="TM19" i="1"/>
  <c r="TI19" i="1"/>
  <c r="TE19" i="1"/>
  <c r="TA19" i="1"/>
  <c r="SW19" i="1"/>
  <c r="SS19" i="1"/>
  <c r="SO19" i="1"/>
  <c r="SK19" i="1"/>
  <c r="SG19" i="1"/>
  <c r="SC19" i="1"/>
  <c r="RY19" i="1"/>
  <c r="RU19" i="1"/>
  <c r="RQ19" i="1"/>
  <c r="RM19" i="1"/>
  <c r="RI19" i="1"/>
  <c r="RE19" i="1"/>
  <c r="RA19" i="1"/>
  <c r="QW19" i="1"/>
  <c r="QS19" i="1"/>
  <c r="QO19" i="1"/>
  <c r="QK19" i="1"/>
  <c r="QG19" i="1"/>
  <c r="QC19" i="1"/>
  <c r="PY19" i="1"/>
  <c r="PU19" i="1"/>
  <c r="PQ19" i="1"/>
  <c r="PM19" i="1"/>
  <c r="PI19" i="1"/>
  <c r="PE19" i="1"/>
  <c r="PA19" i="1"/>
  <c r="OW19" i="1"/>
  <c r="OS19" i="1"/>
  <c r="OO19" i="1"/>
  <c r="OK19" i="1"/>
  <c r="OG19" i="1"/>
  <c r="OC19" i="1"/>
  <c r="NY19" i="1"/>
  <c r="NU19" i="1"/>
  <c r="NQ19" i="1"/>
  <c r="NM19" i="1"/>
  <c r="NI19" i="1"/>
  <c r="NE19" i="1"/>
  <c r="NA19" i="1"/>
  <c r="MW19" i="1"/>
  <c r="MS19" i="1"/>
  <c r="MO19" i="1"/>
  <c r="MK19" i="1"/>
  <c r="MG19" i="1"/>
  <c r="MC19" i="1"/>
  <c r="LY19" i="1"/>
  <c r="LU19" i="1"/>
  <c r="LQ19" i="1"/>
  <c r="LM19" i="1"/>
  <c r="LI19" i="1"/>
  <c r="LF19" i="1" s="1"/>
  <c r="LC19" i="1" s="1"/>
  <c r="XA18" i="1"/>
  <c r="WW18" i="1"/>
  <c r="WS18" i="1"/>
  <c r="WO18" i="1"/>
  <c r="WK18" i="1"/>
  <c r="WG18" i="1"/>
  <c r="WC18" i="1"/>
  <c r="VY18" i="1"/>
  <c r="VU18" i="1"/>
  <c r="VQ18" i="1"/>
  <c r="VM18" i="1"/>
  <c r="VI18" i="1"/>
  <c r="VE18" i="1"/>
  <c r="VA18" i="1"/>
  <c r="UW18" i="1"/>
  <c r="US18" i="1"/>
  <c r="UO18" i="1"/>
  <c r="UK18" i="1"/>
  <c r="UG18" i="1"/>
  <c r="UC18" i="1"/>
  <c r="TY18" i="1"/>
  <c r="TU18" i="1"/>
  <c r="TQ18" i="1"/>
  <c r="TM18" i="1"/>
  <c r="TI18" i="1"/>
  <c r="TE18" i="1"/>
  <c r="TA18" i="1"/>
  <c r="SW18" i="1"/>
  <c r="SS18" i="1"/>
  <c r="SO18" i="1"/>
  <c r="SK18" i="1"/>
  <c r="SG18" i="1"/>
  <c r="SC18" i="1"/>
  <c r="RY18" i="1"/>
  <c r="RU18" i="1"/>
  <c r="RQ18" i="1"/>
  <c r="RM18" i="1"/>
  <c r="RI18" i="1"/>
  <c r="RE18" i="1"/>
  <c r="RA18" i="1"/>
  <c r="QW18" i="1"/>
  <c r="QS18" i="1"/>
  <c r="QO18" i="1"/>
  <c r="QK18" i="1"/>
  <c r="QG18" i="1"/>
  <c r="QC18" i="1"/>
  <c r="PY18" i="1"/>
  <c r="PU18" i="1"/>
  <c r="PQ18" i="1"/>
  <c r="PM18" i="1"/>
  <c r="PI18" i="1"/>
  <c r="PE18" i="1"/>
  <c r="PA18" i="1"/>
  <c r="OW18" i="1"/>
  <c r="OS18" i="1"/>
  <c r="OO18" i="1"/>
  <c r="OK18" i="1"/>
  <c r="OG18" i="1"/>
  <c r="OC18" i="1"/>
  <c r="NY18" i="1"/>
  <c r="NU18" i="1"/>
  <c r="NQ18" i="1"/>
  <c r="NM18" i="1"/>
  <c r="NI18" i="1"/>
  <c r="NE18" i="1"/>
  <c r="NA18" i="1"/>
  <c r="MW18" i="1"/>
  <c r="MS18" i="1"/>
  <c r="MO18" i="1"/>
  <c r="MK18" i="1"/>
  <c r="MG18" i="1"/>
  <c r="MC18" i="1"/>
  <c r="LY18" i="1"/>
  <c r="LU18" i="1"/>
  <c r="LQ18" i="1"/>
  <c r="LM18" i="1"/>
  <c r="LF18" i="1" s="1"/>
  <c r="LC18" i="1" s="1"/>
  <c r="LI18" i="1"/>
  <c r="XA17" i="1"/>
  <c r="WW17" i="1"/>
  <c r="WS17" i="1"/>
  <c r="WO17" i="1"/>
  <c r="WK17" i="1"/>
  <c r="WG17" i="1"/>
  <c r="WC17" i="1"/>
  <c r="VY17" i="1"/>
  <c r="VU17" i="1"/>
  <c r="VQ17" i="1"/>
  <c r="VM17" i="1"/>
  <c r="VI17" i="1"/>
  <c r="VE17" i="1"/>
  <c r="VA17" i="1"/>
  <c r="UW17" i="1"/>
  <c r="US17" i="1"/>
  <c r="UO17" i="1"/>
  <c r="UK17" i="1"/>
  <c r="UG17" i="1"/>
  <c r="UC17" i="1"/>
  <c r="TY17" i="1"/>
  <c r="TU17" i="1"/>
  <c r="TQ17" i="1"/>
  <c r="TM17" i="1"/>
  <c r="TI17" i="1"/>
  <c r="TE17" i="1"/>
  <c r="TA17" i="1"/>
  <c r="SW17" i="1"/>
  <c r="SS17" i="1"/>
  <c r="SO17" i="1"/>
  <c r="SK17" i="1"/>
  <c r="SG17" i="1"/>
  <c r="SC17" i="1"/>
  <c r="RY17" i="1"/>
  <c r="RU17" i="1"/>
  <c r="RQ17" i="1"/>
  <c r="RM17" i="1"/>
  <c r="RI17" i="1"/>
  <c r="RE17" i="1"/>
  <c r="RA17" i="1"/>
  <c r="QW17" i="1"/>
  <c r="QS17" i="1"/>
  <c r="QO17" i="1"/>
  <c r="QK17" i="1"/>
  <c r="QG17" i="1"/>
  <c r="QC17" i="1"/>
  <c r="PY17" i="1"/>
  <c r="PU17" i="1"/>
  <c r="PQ17" i="1"/>
  <c r="PM17" i="1"/>
  <c r="PI17" i="1"/>
  <c r="PE17" i="1"/>
  <c r="PA17" i="1"/>
  <c r="OW17" i="1"/>
  <c r="OS17" i="1"/>
  <c r="OO17" i="1"/>
  <c r="OK17" i="1"/>
  <c r="OG17" i="1"/>
  <c r="OC17" i="1"/>
  <c r="NY17" i="1"/>
  <c r="NU17" i="1"/>
  <c r="NQ17" i="1"/>
  <c r="NM17" i="1"/>
  <c r="NI17" i="1"/>
  <c r="NE17" i="1"/>
  <c r="NA17" i="1"/>
  <c r="MW17" i="1"/>
  <c r="MS17" i="1"/>
  <c r="MO17" i="1"/>
  <c r="MK17" i="1"/>
  <c r="MG17" i="1"/>
  <c r="MC17" i="1"/>
  <c r="LY17" i="1"/>
  <c r="LU17" i="1"/>
  <c r="LQ17" i="1"/>
  <c r="LM17" i="1"/>
  <c r="LI17" i="1"/>
  <c r="LF17" i="1" s="1"/>
  <c r="LC17" i="1" s="1"/>
  <c r="XA16" i="1"/>
  <c r="WW16" i="1"/>
  <c r="WS16" i="1"/>
  <c r="WO16" i="1"/>
  <c r="WK16" i="1"/>
  <c r="WG16" i="1"/>
  <c r="WC16" i="1"/>
  <c r="VY16" i="1"/>
  <c r="VU16" i="1"/>
  <c r="VQ16" i="1"/>
  <c r="VM16" i="1"/>
  <c r="VI16" i="1"/>
  <c r="VE16" i="1"/>
  <c r="VA16" i="1"/>
  <c r="UW16" i="1"/>
  <c r="US16" i="1"/>
  <c r="UO16" i="1"/>
  <c r="UK16" i="1"/>
  <c r="UG16" i="1"/>
  <c r="UC16" i="1"/>
  <c r="TY16" i="1"/>
  <c r="TU16" i="1"/>
  <c r="TQ16" i="1"/>
  <c r="TM16" i="1"/>
  <c r="TI16" i="1"/>
  <c r="TE16" i="1"/>
  <c r="TA16" i="1"/>
  <c r="SW16" i="1"/>
  <c r="SS16" i="1"/>
  <c r="SO16" i="1"/>
  <c r="SK16" i="1"/>
  <c r="SG16" i="1"/>
  <c r="SC16" i="1"/>
  <c r="RY16" i="1"/>
  <c r="RU16" i="1"/>
  <c r="RQ16" i="1"/>
  <c r="RM16" i="1"/>
  <c r="RI16" i="1"/>
  <c r="RE16" i="1"/>
  <c r="RA16" i="1"/>
  <c r="QW16" i="1"/>
  <c r="QS16" i="1"/>
  <c r="QO16" i="1"/>
  <c r="QK16" i="1"/>
  <c r="QG16" i="1"/>
  <c r="QC16" i="1"/>
  <c r="PY16" i="1"/>
  <c r="PU16" i="1"/>
  <c r="PQ16" i="1"/>
  <c r="PM16" i="1"/>
  <c r="PI16" i="1"/>
  <c r="PE16" i="1"/>
  <c r="PA16" i="1"/>
  <c r="OW16" i="1"/>
  <c r="OS16" i="1"/>
  <c r="OO16" i="1"/>
  <c r="OK16" i="1"/>
  <c r="OG16" i="1"/>
  <c r="OC16" i="1"/>
  <c r="NY16" i="1"/>
  <c r="NU16" i="1"/>
  <c r="NQ16" i="1"/>
  <c r="NM16" i="1"/>
  <c r="NI16" i="1"/>
  <c r="NE16" i="1"/>
  <c r="NA16" i="1"/>
  <c r="MW16" i="1"/>
  <c r="MS16" i="1"/>
  <c r="MO16" i="1"/>
  <c r="MK16" i="1"/>
  <c r="MG16" i="1"/>
  <c r="MC16" i="1"/>
  <c r="LY16" i="1"/>
  <c r="LU16" i="1"/>
  <c r="LQ16" i="1"/>
  <c r="LM16" i="1"/>
  <c r="LI16" i="1"/>
  <c r="LF16" i="1"/>
  <c r="LC16" i="1" s="1"/>
  <c r="XB15" i="1"/>
  <c r="XA15" i="1"/>
  <c r="WZ15" i="1"/>
  <c r="WY15" i="1"/>
  <c r="WX15" i="1"/>
  <c r="WW15" i="1"/>
  <c r="WV15" i="1"/>
  <c r="WU15" i="1"/>
  <c r="WT15" i="1"/>
  <c r="WS15" i="1"/>
  <c r="WR15" i="1"/>
  <c r="WQ15" i="1"/>
  <c r="WP15" i="1"/>
  <c r="WO15" i="1"/>
  <c r="WN15" i="1"/>
  <c r="WM15" i="1"/>
  <c r="WL15" i="1"/>
  <c r="WK15" i="1"/>
  <c r="WJ15" i="1"/>
  <c r="WI15" i="1"/>
  <c r="WH15" i="1"/>
  <c r="WG15" i="1"/>
  <c r="WF15" i="1"/>
  <c r="WE15" i="1"/>
  <c r="WD15" i="1"/>
  <c r="WC15" i="1"/>
  <c r="WB15" i="1"/>
  <c r="WA15" i="1"/>
  <c r="VZ15" i="1"/>
  <c r="VY15" i="1"/>
  <c r="VX15" i="1"/>
  <c r="VW15" i="1"/>
  <c r="VV15" i="1"/>
  <c r="VU15" i="1"/>
  <c r="VT15" i="1"/>
  <c r="VS15" i="1"/>
  <c r="VR15" i="1"/>
  <c r="VQ15" i="1"/>
  <c r="VP15" i="1"/>
  <c r="VO15" i="1"/>
  <c r="VN15" i="1"/>
  <c r="VM15" i="1"/>
  <c r="VL15" i="1"/>
  <c r="VK15" i="1"/>
  <c r="VJ15" i="1"/>
  <c r="VI15" i="1"/>
  <c r="VH15" i="1"/>
  <c r="VG15" i="1"/>
  <c r="VF15" i="1"/>
  <c r="VE15" i="1"/>
  <c r="VD15" i="1"/>
  <c r="VC15" i="1"/>
  <c r="VB15" i="1"/>
  <c r="VA15" i="1"/>
  <c r="UZ15" i="1"/>
  <c r="UY15" i="1"/>
  <c r="UX15" i="1"/>
  <c r="UW15" i="1"/>
  <c r="UV15" i="1"/>
  <c r="UU15" i="1"/>
  <c r="UT15" i="1"/>
  <c r="US15" i="1"/>
  <c r="UR15" i="1"/>
  <c r="UQ15" i="1"/>
  <c r="UP15" i="1"/>
  <c r="UO15" i="1"/>
  <c r="UN15" i="1"/>
  <c r="UM15" i="1"/>
  <c r="UL15" i="1"/>
  <c r="UK15" i="1"/>
  <c r="UJ15" i="1"/>
  <c r="UI15" i="1"/>
  <c r="UH15" i="1"/>
  <c r="UG15" i="1"/>
  <c r="UF15" i="1"/>
  <c r="UE15" i="1"/>
  <c r="UD15" i="1"/>
  <c r="UC15" i="1"/>
  <c r="UB15" i="1"/>
  <c r="UA15" i="1"/>
  <c r="TZ15" i="1"/>
  <c r="TY15" i="1"/>
  <c r="TX15" i="1"/>
  <c r="TW15" i="1"/>
  <c r="TV15" i="1"/>
  <c r="TU15" i="1"/>
  <c r="TT15" i="1"/>
  <c r="TS15" i="1"/>
  <c r="TR15" i="1"/>
  <c r="TQ15" i="1"/>
  <c r="TP15" i="1"/>
  <c r="TO15" i="1"/>
  <c r="TN15" i="1"/>
  <c r="TM15" i="1"/>
  <c r="TL15" i="1"/>
  <c r="TK15" i="1"/>
  <c r="TJ15" i="1"/>
  <c r="TI15" i="1"/>
  <c r="TH15" i="1"/>
  <c r="TG15" i="1"/>
  <c r="TF15" i="1"/>
  <c r="TE15" i="1"/>
  <c r="TD15" i="1"/>
  <c r="TC15" i="1"/>
  <c r="TB15" i="1"/>
  <c r="TA15" i="1"/>
  <c r="SZ15" i="1"/>
  <c r="SY15" i="1"/>
  <c r="SX15" i="1"/>
  <c r="SW15" i="1"/>
  <c r="SV15" i="1"/>
  <c r="SU15" i="1"/>
  <c r="ST15" i="1"/>
  <c r="SS15" i="1"/>
  <c r="SR15" i="1"/>
  <c r="SQ15" i="1"/>
  <c r="SP15" i="1"/>
  <c r="SO15" i="1"/>
  <c r="SN15" i="1"/>
  <c r="SM15" i="1"/>
  <c r="SL15" i="1"/>
  <c r="SK15" i="1"/>
  <c r="SJ15" i="1"/>
  <c r="SI15" i="1"/>
  <c r="SH15" i="1"/>
  <c r="SG15" i="1"/>
  <c r="SF15" i="1"/>
  <c r="SE15" i="1"/>
  <c r="SD15" i="1"/>
  <c r="SC15" i="1"/>
  <c r="SB15" i="1"/>
  <c r="SA15" i="1"/>
  <c r="RZ15" i="1"/>
  <c r="RY15" i="1"/>
  <c r="RX15" i="1"/>
  <c r="RW15" i="1"/>
  <c r="RV15" i="1"/>
  <c r="RU15" i="1"/>
  <c r="RT15" i="1"/>
  <c r="RS15" i="1"/>
  <c r="RR15" i="1"/>
  <c r="RQ15" i="1"/>
  <c r="RP15" i="1"/>
  <c r="RO15" i="1"/>
  <c r="RN15" i="1"/>
  <c r="RM15" i="1"/>
  <c r="RL15" i="1"/>
  <c r="RK15" i="1"/>
  <c r="RJ15" i="1"/>
  <c r="RI15" i="1"/>
  <c r="RH15" i="1"/>
  <c r="RG15" i="1"/>
  <c r="RF15" i="1"/>
  <c r="RE15" i="1"/>
  <c r="RD15" i="1"/>
  <c r="RC15" i="1"/>
  <c r="RB15" i="1"/>
  <c r="RA15" i="1"/>
  <c r="QZ15" i="1"/>
  <c r="QY15" i="1"/>
  <c r="QX15" i="1"/>
  <c r="QW15" i="1"/>
  <c r="QV15" i="1"/>
  <c r="QU15" i="1"/>
  <c r="QT15" i="1"/>
  <c r="QS15" i="1"/>
  <c r="QR15" i="1"/>
  <c r="QQ15" i="1"/>
  <c r="QP15" i="1"/>
  <c r="QO15" i="1"/>
  <c r="QN15" i="1"/>
  <c r="QM15" i="1"/>
  <c r="QL15" i="1"/>
  <c r="QK15" i="1"/>
  <c r="QJ15" i="1"/>
  <c r="QI15" i="1"/>
  <c r="QH15" i="1"/>
  <c r="QG15" i="1"/>
  <c r="QF15" i="1"/>
  <c r="QE15" i="1"/>
  <c r="QD15" i="1"/>
  <c r="QC15" i="1"/>
  <c r="QB15" i="1"/>
  <c r="QA15" i="1"/>
  <c r="PZ15" i="1"/>
  <c r="PY15" i="1"/>
  <c r="PX15" i="1"/>
  <c r="PW15" i="1"/>
  <c r="PV15" i="1"/>
  <c r="PU15" i="1"/>
  <c r="PT15" i="1"/>
  <c r="PS15" i="1"/>
  <c r="PR15" i="1"/>
  <c r="PQ15" i="1"/>
  <c r="PP15" i="1"/>
  <c r="PO15" i="1"/>
  <c r="PN15" i="1"/>
  <c r="PM15" i="1"/>
  <c r="PL15" i="1"/>
  <c r="PK15" i="1"/>
  <c r="PJ15" i="1"/>
  <c r="PI15" i="1"/>
  <c r="PH15" i="1"/>
  <c r="PG15" i="1"/>
  <c r="PF15" i="1"/>
  <c r="PE15" i="1"/>
  <c r="PD15" i="1"/>
  <c r="PC15" i="1"/>
  <c r="PB15" i="1"/>
  <c r="PA15" i="1"/>
  <c r="OZ15" i="1"/>
  <c r="OY15" i="1"/>
  <c r="OX15" i="1"/>
  <c r="OW15" i="1"/>
  <c r="OV15" i="1"/>
  <c r="OU15" i="1"/>
  <c r="OT15" i="1"/>
  <c r="OS15" i="1"/>
  <c r="OR15" i="1"/>
  <c r="OQ15" i="1"/>
  <c r="OP15" i="1"/>
  <c r="OO15" i="1"/>
  <c r="ON15" i="1"/>
  <c r="OM15" i="1"/>
  <c r="OL15" i="1"/>
  <c r="OK15" i="1"/>
  <c r="OJ15" i="1"/>
  <c r="OI15" i="1"/>
  <c r="OH15" i="1"/>
  <c r="OG15" i="1"/>
  <c r="OF15" i="1"/>
  <c r="OE15" i="1"/>
  <c r="OD15" i="1"/>
  <c r="OC15" i="1"/>
  <c r="OB15" i="1"/>
  <c r="OA15" i="1"/>
  <c r="NZ15" i="1"/>
  <c r="NY15" i="1"/>
  <c r="NX15" i="1"/>
  <c r="NW15" i="1"/>
  <c r="NV15" i="1"/>
  <c r="NU15" i="1"/>
  <c r="NT15" i="1"/>
  <c r="NS15" i="1"/>
  <c r="NR15" i="1"/>
  <c r="NQ15" i="1"/>
  <c r="NP15" i="1"/>
  <c r="NO15" i="1"/>
  <c r="NN15" i="1"/>
  <c r="NM15" i="1"/>
  <c r="NL15" i="1"/>
  <c r="NK15" i="1"/>
  <c r="NJ15" i="1"/>
  <c r="NI15" i="1"/>
  <c r="NH15" i="1"/>
  <c r="NG15" i="1"/>
  <c r="NF15" i="1"/>
  <c r="NE15" i="1"/>
  <c r="ND15" i="1"/>
  <c r="NC15" i="1"/>
  <c r="NB15" i="1"/>
  <c r="NA15" i="1"/>
  <c r="MZ15" i="1"/>
  <c r="MY15" i="1"/>
  <c r="MX15" i="1"/>
  <c r="MW15" i="1"/>
  <c r="MV15" i="1"/>
  <c r="MU15" i="1"/>
  <c r="MT15" i="1"/>
  <c r="MS15" i="1"/>
  <c r="MR15" i="1"/>
  <c r="MQ15" i="1"/>
  <c r="MP15" i="1"/>
  <c r="MO15" i="1"/>
  <c r="MN15" i="1"/>
  <c r="MM15" i="1"/>
  <c r="ML15" i="1"/>
  <c r="MK15" i="1"/>
  <c r="MJ15" i="1"/>
  <c r="MI15" i="1"/>
  <c r="MH15" i="1"/>
  <c r="MG15" i="1"/>
  <c r="MF15" i="1"/>
  <c r="ME15" i="1"/>
  <c r="MD15" i="1"/>
  <c r="MC15" i="1"/>
  <c r="MB15" i="1"/>
  <c r="MA15" i="1"/>
  <c r="LZ15" i="1"/>
  <c r="LZ28" i="1" s="1"/>
  <c r="LY15" i="1"/>
  <c r="LY28" i="1" s="1"/>
  <c r="LX15" i="1"/>
  <c r="LW15" i="1"/>
  <c r="LW28" i="1" s="1"/>
  <c r="LV15" i="1"/>
  <c r="LU15" i="1"/>
  <c r="LU28" i="1" s="1"/>
  <c r="LT15" i="1"/>
  <c r="LT28" i="1" s="1"/>
  <c r="LS15" i="1"/>
  <c r="LS28" i="1" s="1"/>
  <c r="LR15" i="1"/>
  <c r="LR28" i="1" s="1"/>
  <c r="LQ15" i="1"/>
  <c r="LQ28" i="1" s="1"/>
  <c r="LP15" i="1"/>
  <c r="LO15" i="1"/>
  <c r="LO28" i="1" s="1"/>
  <c r="LA15" i="1"/>
  <c r="KZ15" i="1"/>
  <c r="KY15" i="1"/>
  <c r="KX15" i="1"/>
  <c r="KW15" i="1"/>
  <c r="KV15" i="1"/>
  <c r="KU15" i="1"/>
  <c r="KT15" i="1"/>
  <c r="KS15" i="1"/>
  <c r="KR15" i="1"/>
  <c r="KQ15" i="1"/>
  <c r="KP15" i="1"/>
  <c r="KO15" i="1"/>
  <c r="KN15" i="1"/>
  <c r="KM15" i="1"/>
  <c r="KL15" i="1"/>
  <c r="KK15" i="1"/>
  <c r="KJ15" i="1"/>
  <c r="KI15" i="1"/>
  <c r="KH15" i="1"/>
  <c r="KG15" i="1"/>
  <c r="KF15" i="1"/>
  <c r="KE15" i="1"/>
  <c r="KD15" i="1"/>
  <c r="KC15" i="1"/>
  <c r="KB15" i="1"/>
  <c r="KA15" i="1"/>
  <c r="JZ15" i="1"/>
  <c r="JY15" i="1"/>
  <c r="JX15" i="1"/>
  <c r="JW15" i="1"/>
  <c r="JV15" i="1"/>
  <c r="JU15" i="1"/>
  <c r="JT15" i="1"/>
  <c r="JS15" i="1"/>
  <c r="JR15" i="1"/>
  <c r="JQ15" i="1"/>
  <c r="JP15" i="1"/>
  <c r="JO15" i="1"/>
  <c r="JN15" i="1"/>
  <c r="JM15" i="1"/>
  <c r="JL15" i="1"/>
  <c r="JK15" i="1"/>
  <c r="JJ15" i="1"/>
  <c r="JI15" i="1"/>
  <c r="JH15" i="1"/>
  <c r="JG15" i="1"/>
  <c r="JF15" i="1"/>
  <c r="JE15" i="1"/>
  <c r="JD15" i="1"/>
  <c r="JC15" i="1"/>
  <c r="JB15" i="1"/>
  <c r="JA15" i="1"/>
  <c r="IZ15" i="1"/>
  <c r="IY15" i="1"/>
  <c r="IX15" i="1"/>
  <c r="IW15" i="1"/>
  <c r="IV15" i="1"/>
  <c r="IU15" i="1"/>
  <c r="IT15" i="1"/>
  <c r="IS15" i="1"/>
  <c r="IR15" i="1"/>
  <c r="IQ15" i="1"/>
  <c r="IP15" i="1"/>
  <c r="IO15" i="1"/>
  <c r="IN15" i="1"/>
  <c r="IM15" i="1"/>
  <c r="IL15" i="1"/>
  <c r="IK15" i="1"/>
  <c r="IJ15" i="1"/>
  <c r="II15" i="1"/>
  <c r="IH15" i="1"/>
  <c r="IG15" i="1"/>
  <c r="IF15" i="1"/>
  <c r="IE15" i="1"/>
  <c r="ID15" i="1"/>
  <c r="IC15" i="1"/>
  <c r="IB15" i="1"/>
  <c r="IA15" i="1"/>
  <c r="HZ15" i="1"/>
  <c r="HY15" i="1"/>
  <c r="HX15" i="1"/>
  <c r="HW15" i="1"/>
  <c r="HV15" i="1"/>
  <c r="HU15" i="1"/>
  <c r="HT15" i="1"/>
  <c r="HS15" i="1"/>
  <c r="HR15" i="1"/>
  <c r="HQ15" i="1"/>
  <c r="HP15" i="1"/>
  <c r="HO15" i="1"/>
  <c r="HN15" i="1"/>
  <c r="HM15" i="1"/>
  <c r="HL15" i="1"/>
  <c r="HK15" i="1"/>
  <c r="HJ15" i="1"/>
  <c r="HI15" i="1"/>
  <c r="HH15" i="1"/>
  <c r="HG15" i="1"/>
  <c r="HF15" i="1"/>
  <c r="HE15" i="1"/>
  <c r="HD15" i="1"/>
  <c r="HC15" i="1"/>
  <c r="HB15" i="1"/>
  <c r="HA15" i="1"/>
  <c r="GZ15" i="1"/>
  <c r="GY15" i="1"/>
  <c r="GX15" i="1"/>
  <c r="GW15" i="1"/>
  <c r="GV15" i="1"/>
  <c r="GU15" i="1"/>
  <c r="GT15" i="1"/>
  <c r="GS15" i="1"/>
  <c r="GR15" i="1"/>
  <c r="GQ15" i="1"/>
  <c r="GP15" i="1"/>
  <c r="GO15" i="1"/>
  <c r="GN15" i="1"/>
  <c r="GM15" i="1"/>
  <c r="GL15" i="1"/>
  <c r="GK15" i="1"/>
  <c r="GJ15" i="1"/>
  <c r="GI15" i="1"/>
  <c r="GH15" i="1"/>
  <c r="GG15" i="1"/>
  <c r="GF15" i="1"/>
  <c r="GE15" i="1"/>
  <c r="GD15" i="1"/>
  <c r="GC15" i="1"/>
  <c r="GB15" i="1"/>
  <c r="GA15" i="1"/>
  <c r="FZ15" i="1"/>
  <c r="FY15" i="1"/>
  <c r="FX15" i="1"/>
  <c r="FW15" i="1"/>
  <c r="FV15" i="1"/>
  <c r="FU15" i="1"/>
  <c r="FT15" i="1"/>
  <c r="FS15" i="1"/>
  <c r="FR15" i="1"/>
  <c r="FQ15" i="1"/>
  <c r="FP15" i="1"/>
  <c r="FO15" i="1"/>
  <c r="FN15" i="1"/>
  <c r="FM15" i="1"/>
  <c r="FL15" i="1"/>
  <c r="FK15" i="1"/>
  <c r="FJ15" i="1"/>
  <c r="FI15" i="1"/>
  <c r="FH15" i="1"/>
  <c r="FG15" i="1"/>
  <c r="FF15" i="1"/>
  <c r="FE15" i="1"/>
  <c r="FD15" i="1"/>
  <c r="FC15" i="1"/>
  <c r="FB15" i="1"/>
  <c r="FA15" i="1"/>
  <c r="EZ15" i="1"/>
  <c r="EY15" i="1"/>
  <c r="EX15" i="1"/>
  <c r="EW15" i="1"/>
  <c r="EV15" i="1"/>
  <c r="EU15" i="1"/>
  <c r="ET15" i="1"/>
  <c r="ES15" i="1"/>
  <c r="ER15" i="1"/>
  <c r="EQ15" i="1"/>
  <c r="EP15" i="1"/>
  <c r="EO15" i="1"/>
  <c r="EN15" i="1"/>
  <c r="EM15" i="1"/>
  <c r="EL15" i="1"/>
  <c r="EK15" i="1"/>
  <c r="EJ15" i="1"/>
  <c r="EI15" i="1"/>
  <c r="EH15" i="1"/>
  <c r="EG15" i="1"/>
  <c r="EF15" i="1"/>
  <c r="EE15" i="1"/>
  <c r="ED15" i="1"/>
  <c r="EC15" i="1"/>
  <c r="EB15" i="1"/>
  <c r="EA15" i="1"/>
  <c r="DZ15" i="1"/>
  <c r="DY15" i="1"/>
  <c r="DX15" i="1"/>
  <c r="DW15" i="1"/>
  <c r="DV15" i="1"/>
  <c r="DU15" i="1"/>
  <c r="DT15" i="1"/>
  <c r="DS15" i="1"/>
  <c r="DR15" i="1"/>
  <c r="DQ15" i="1"/>
  <c r="DP15" i="1"/>
  <c r="DO15" i="1"/>
  <c r="DN15" i="1"/>
  <c r="DM15" i="1"/>
  <c r="DL15" i="1"/>
  <c r="DK15" i="1"/>
  <c r="DJ15" i="1"/>
  <c r="DI15" i="1"/>
  <c r="DH15" i="1"/>
  <c r="DG15" i="1"/>
  <c r="DF15" i="1"/>
  <c r="DE15" i="1"/>
  <c r="DD15" i="1"/>
  <c r="DC15" i="1"/>
  <c r="DB15" i="1"/>
  <c r="DA15" i="1"/>
  <c r="CZ15" i="1"/>
  <c r="CY15" i="1"/>
  <c r="CX15" i="1"/>
  <c r="CW15" i="1"/>
  <c r="CV15" i="1"/>
  <c r="CU15" i="1"/>
  <c r="CT15" i="1"/>
  <c r="CS15" i="1"/>
  <c r="CR15" i="1"/>
  <c r="CQ15" i="1"/>
  <c r="CP15" i="1"/>
  <c r="CO15" i="1"/>
  <c r="CN15" i="1"/>
  <c r="CM15" i="1"/>
  <c r="CL15" i="1"/>
  <c r="CK15" i="1"/>
  <c r="CJ15" i="1"/>
  <c r="CI15" i="1"/>
  <c r="CH15" i="1"/>
  <c r="CG15" i="1"/>
  <c r="CF15" i="1"/>
  <c r="CE15" i="1"/>
  <c r="CD15" i="1"/>
  <c r="CC15" i="1"/>
  <c r="CB15"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G15" i="1"/>
  <c r="AF15" i="1"/>
  <c r="AE15" i="1"/>
  <c r="AD15" i="1"/>
  <c r="AC15" i="1"/>
  <c r="AB15" i="1"/>
  <c r="AA15" i="1"/>
  <c r="Z15" i="1"/>
  <c r="Y15" i="1"/>
  <c r="X15" i="1"/>
  <c r="X28" i="1" s="1"/>
  <c r="W15" i="1"/>
  <c r="W28" i="1" s="1"/>
  <c r="V15" i="1"/>
  <c r="V28" i="1" s="1"/>
  <c r="U15" i="1"/>
  <c r="U28" i="1" s="1"/>
  <c r="T15" i="1"/>
  <c r="T28" i="1" s="1"/>
  <c r="S15" i="1"/>
  <c r="S28" i="1" s="1"/>
  <c r="R15" i="1"/>
  <c r="R28" i="1" s="1"/>
  <c r="Q15" i="1"/>
  <c r="P15" i="1"/>
  <c r="P28" i="1" s="1"/>
  <c r="O15" i="1"/>
  <c r="O28" i="1" s="1"/>
  <c r="N15" i="1"/>
  <c r="N28" i="1" s="1"/>
  <c r="KT9" i="1"/>
  <c r="KP9" i="1"/>
  <c r="KL9" i="1"/>
  <c r="KH9" i="1"/>
  <c r="KD9" i="1"/>
  <c r="JZ9" i="1"/>
  <c r="JV9" i="1"/>
  <c r="JR9" i="1"/>
  <c r="JN9" i="1"/>
  <c r="JJ9" i="1"/>
  <c r="JF9" i="1"/>
  <c r="JB9" i="1"/>
  <c r="IX9" i="1"/>
  <c r="IT9" i="1"/>
  <c r="IP9" i="1"/>
  <c r="IL9" i="1"/>
  <c r="IH9" i="1"/>
  <c r="ID9" i="1"/>
  <c r="HZ9" i="1"/>
  <c r="HV9" i="1"/>
  <c r="HR9" i="1"/>
  <c r="HN9" i="1"/>
  <c r="HJ9" i="1"/>
  <c r="HF9" i="1"/>
  <c r="HB9" i="1"/>
  <c r="GX9" i="1"/>
  <c r="GT9" i="1"/>
  <c r="GP9" i="1"/>
  <c r="GL9" i="1"/>
  <c r="GH9" i="1"/>
  <c r="GD9" i="1"/>
  <c r="FZ9" i="1"/>
  <c r="FV9" i="1"/>
  <c r="FR9" i="1"/>
  <c r="FN9" i="1"/>
  <c r="FJ9" i="1"/>
  <c r="FF9" i="1"/>
  <c r="FB9" i="1"/>
  <c r="EX9" i="1"/>
  <c r="ET9" i="1"/>
  <c r="EP9" i="1"/>
  <c r="EL9" i="1"/>
  <c r="EH9" i="1"/>
  <c r="ED9" i="1"/>
  <c r="DZ9" i="1"/>
  <c r="DV9" i="1"/>
  <c r="DR9" i="1"/>
  <c r="DN9" i="1"/>
  <c r="DJ9" i="1"/>
  <c r="DF9" i="1"/>
  <c r="DB9" i="1"/>
  <c r="CX9" i="1"/>
  <c r="CT9" i="1"/>
  <c r="CP9" i="1"/>
  <c r="CL9" i="1"/>
  <c r="CH9" i="1"/>
  <c r="CD9" i="1"/>
  <c r="BZ9" i="1"/>
  <c r="BV9" i="1"/>
  <c r="BR9" i="1"/>
  <c r="BN9" i="1"/>
  <c r="BJ9" i="1"/>
  <c r="BF9" i="1"/>
  <c r="BB9" i="1"/>
  <c r="AX9" i="1"/>
  <c r="AT9" i="1"/>
  <c r="AP9" i="1"/>
  <c r="AL9" i="1"/>
  <c r="AH9" i="1"/>
  <c r="AD9" i="1"/>
  <c r="Z9" i="1"/>
  <c r="V9" i="1"/>
  <c r="R9" i="1"/>
  <c r="N9" i="1"/>
  <c r="LG7" i="1"/>
  <c r="LF7" i="1" s="1"/>
  <c r="LC7" i="1" s="1"/>
</calcChain>
</file>

<file path=xl/sharedStrings.xml><?xml version="1.0" encoding="utf-8"?>
<sst xmlns="http://schemas.openxmlformats.org/spreadsheetml/2006/main" count="1310" uniqueCount="672">
  <si>
    <t>`</t>
  </si>
  <si>
    <t>3S - Shadow reporting of new definition data</t>
  </si>
  <si>
    <t>Company name</t>
  </si>
  <si>
    <t>Data validation</t>
  </si>
  <si>
    <t>Completion checks</t>
  </si>
  <si>
    <t>Please complete all cells in row</t>
  </si>
  <si>
    <r>
      <t xml:space="preserve">For the 2019 price review we are requiring companies to have 15 common performance commitments (10 for water-only companies) with consistent definitions and consistent reporting.
As in 2017 and 2018, we propose in 2019 to share the information you submit (data, RAG status indicators and commentaries) on the Table 3S metrics in a controlled and secure manner with the other water companies, Water UK, CCWater, CCG Chairs, the Environment Agency and Natural Resources Wales. This is to enable companies and CCGs to see the comparative information. </t>
    </r>
    <r>
      <rPr>
        <sz val="12"/>
        <color rgb="FF0078C9"/>
        <rFont val="Franklin Gothic Demi"/>
        <family val="2"/>
      </rPr>
      <t>Please confirm in the box below that you agree to your information being shared in this way</t>
    </r>
    <r>
      <rPr>
        <b/>
        <sz val="11"/>
        <rFont val="Arial"/>
        <family val="2"/>
      </rPr>
      <t>.</t>
    </r>
  </si>
  <si>
    <t>Company agreement to share information as described above:</t>
  </si>
  <si>
    <t>Total of input checks</t>
  </si>
  <si>
    <t>Please select yes/no option</t>
  </si>
  <si>
    <t>Column checks</t>
  </si>
  <si>
    <t>Line description</t>
  </si>
  <si>
    <t>Units</t>
  </si>
  <si>
    <t>DPs</t>
  </si>
  <si>
    <t>Performance levels</t>
  </si>
  <si>
    <t>Component / sub-component</t>
  </si>
  <si>
    <t>Completion</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</si>
  <si>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</si>
  <si>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</si>
  <si>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</si>
  <si>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</si>
  <si>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</si>
  <si>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</si>
  <si>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</si>
  <si>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</si>
  <si>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</si>
  <si>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</si>
  <si>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</si>
  <si>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</si>
  <si>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</si>
  <si>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</si>
  <si>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</si>
  <si>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</si>
  <si>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</si>
  <si>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</si>
  <si>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</si>
  <si>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</si>
  <si>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</si>
  <si>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</si>
  <si>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</si>
  <si>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</si>
  <si>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</si>
  <si>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</si>
  <si>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</si>
  <si>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</si>
  <si>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</si>
  <si>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</si>
  <si>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</si>
  <si>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</si>
  <si>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</si>
  <si>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</si>
  <si>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</si>
  <si>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</si>
  <si>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</si>
  <si>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</si>
  <si>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</si>
  <si>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</si>
  <si>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</si>
  <si>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</si>
  <si>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</si>
  <si>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</si>
  <si>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</si>
  <si>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</si>
  <si>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</si>
  <si>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</si>
  <si>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</si>
  <si>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</si>
  <si>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</si>
  <si>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</si>
  <si>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</si>
  <si>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</si>
  <si>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</si>
  <si>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</si>
  <si>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</si>
  <si>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</si>
  <si>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</si>
  <si>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</si>
  <si>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</si>
  <si>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</si>
  <si>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</si>
  <si>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</si>
  <si>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</si>
  <si>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</si>
  <si>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</si>
  <si>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</si>
  <si>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</si>
  <si>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</si>
  <si>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</si>
  <si>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</si>
  <si>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</si>
  <si>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</si>
  <si>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</si>
  <si>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</si>
  <si>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</si>
  <si>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</si>
  <si>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</si>
  <si>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</si>
  <si>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</si>
  <si>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</si>
  <si>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</si>
  <si>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</si>
  <si>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</si>
  <si>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</si>
  <si>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</si>
  <si>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</si>
  <si>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</si>
  <si>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</si>
  <si>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</si>
  <si>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</si>
  <si>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</si>
  <si>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</si>
  <si>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</si>
  <si>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</si>
  <si>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</si>
  <si>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</si>
  <si>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</si>
  <si>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</si>
  <si>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</si>
  <si>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</si>
  <si>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</si>
  <si>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</si>
  <si>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</si>
  <si>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</si>
  <si>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</si>
  <si>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</si>
  <si>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</si>
  <si>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</si>
  <si>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</si>
  <si>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</si>
  <si>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</si>
  <si>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</si>
  <si>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</si>
  <si>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</si>
  <si>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</si>
  <si>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</si>
  <si>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</si>
  <si>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</si>
  <si>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</si>
  <si>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</si>
  <si>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</si>
  <si>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</si>
  <si>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</si>
  <si>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</si>
  <si>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</si>
  <si>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</si>
  <si>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</si>
  <si>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</si>
  <si>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</si>
  <si>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</si>
  <si>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</si>
  <si>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</si>
  <si>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</si>
  <si>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</si>
  <si>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</si>
  <si>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</si>
  <si>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</si>
  <si>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</si>
  <si>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</si>
  <si>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</si>
  <si>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</si>
  <si>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</si>
  <si>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</si>
  <si>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</si>
  <si>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EV</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</si>
  <si>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</si>
  <si>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</si>
  <si>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</si>
  <si>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</si>
  <si>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</si>
  <si>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</si>
  <si>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</si>
  <si>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</si>
  <si>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</si>
  <si>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</si>
  <si>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</si>
  <si>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</si>
  <si>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</si>
  <si>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</si>
  <si>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</si>
  <si>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</si>
  <si>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</si>
  <si>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</si>
  <si>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</si>
  <si>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</si>
  <si>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</si>
  <si>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</si>
  <si>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</si>
  <si>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</si>
  <si>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</si>
  <si>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</si>
  <si>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</si>
  <si>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</si>
  <si>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</si>
  <si>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</si>
  <si>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</si>
  <si>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</si>
  <si>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</si>
  <si>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</si>
  <si>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</si>
  <si>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</si>
  <si>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</si>
  <si>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</si>
  <si>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</si>
  <si>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</si>
  <si>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</si>
  <si>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</si>
  <si>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</si>
  <si>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</si>
  <si>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</si>
  <si>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</si>
  <si>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</si>
  <si>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</si>
  <si>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</si>
  <si>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</si>
  <si>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</si>
  <si>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</si>
  <si>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</si>
  <si>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</si>
  <si>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</si>
  <si>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</si>
  <si>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</si>
  <si>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</si>
  <si>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</si>
  <si>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</si>
  <si>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</si>
  <si>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</si>
  <si>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</si>
  <si>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</si>
  <si>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</si>
  <si>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</si>
  <si>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</si>
  <si>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</si>
  <si>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</si>
  <si>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</si>
  <si>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</si>
  <si>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</si>
  <si>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</si>
  <si>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</si>
  <si>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</si>
  <si>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</si>
  <si>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</si>
  <si>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</si>
  <si>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</si>
  <si>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</si>
  <si>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</si>
  <si>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</si>
  <si>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</si>
  <si>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</si>
  <si>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</si>
  <si>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</si>
  <si>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</si>
  <si>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</si>
  <si>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</si>
  <si>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</si>
  <si>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</si>
  <si>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</si>
  <si>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</si>
  <si>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</si>
  <si>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</si>
  <si>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</si>
  <si>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</si>
  <si>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</si>
  <si>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</si>
  <si>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</si>
  <si>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</si>
  <si>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</si>
  <si>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IU</t>
  </si>
  <si>
    <t>IV</t>
  </si>
  <si>
    <t>IW</t>
  </si>
  <si>
    <t>IX</t>
  </si>
  <si>
    <t>IY</t>
  </si>
  <si>
    <t>IZ</t>
  </si>
  <si>
    <t>JA</t>
  </si>
  <si>
    <t>JB</t>
  </si>
  <si>
    <t>JC</t>
  </si>
  <si>
    <t>JD</t>
  </si>
  <si>
    <t>JE</t>
  </si>
  <si>
    <t>JF</t>
  </si>
  <si>
    <t>JG</t>
  </si>
  <si>
    <t>JH</t>
  </si>
  <si>
    <t>JI</t>
  </si>
  <si>
    <t>JJ</t>
  </si>
  <si>
    <t>JK</t>
  </si>
  <si>
    <t>JL</t>
  </si>
  <si>
    <t>JM</t>
  </si>
  <si>
    <t>JN</t>
  </si>
  <si>
    <t>JO</t>
  </si>
  <si>
    <t>JP</t>
  </si>
  <si>
    <t>JQ</t>
  </si>
  <si>
    <t>JR</t>
  </si>
  <si>
    <t>JS</t>
  </si>
  <si>
    <t>JT</t>
  </si>
  <si>
    <t>JU</t>
  </si>
  <si>
    <t>JV</t>
  </si>
  <si>
    <t>JW</t>
  </si>
  <si>
    <t>JX</t>
  </si>
  <si>
    <t>JY</t>
  </si>
  <si>
    <t>JZ</t>
  </si>
  <si>
    <t>KA</t>
  </si>
  <si>
    <t>KB</t>
  </si>
  <si>
    <t>KC</t>
  </si>
  <si>
    <t>KD</t>
  </si>
  <si>
    <t>KE</t>
  </si>
  <si>
    <t>KF</t>
  </si>
  <si>
    <t>KG</t>
  </si>
  <si>
    <t>KH</t>
  </si>
  <si>
    <t>KI</t>
  </si>
  <si>
    <t>KJ</t>
  </si>
  <si>
    <t>KK</t>
  </si>
  <si>
    <t>KL</t>
  </si>
  <si>
    <t>KM</t>
  </si>
  <si>
    <t>KN</t>
  </si>
  <si>
    <t>KO</t>
  </si>
  <si>
    <t>KP</t>
  </si>
  <si>
    <t>KQ</t>
  </si>
  <si>
    <t>KR</t>
  </si>
  <si>
    <t>KS</t>
  </si>
  <si>
    <t>KT</t>
  </si>
  <si>
    <t>KU</t>
  </si>
  <si>
    <t>KV</t>
  </si>
  <si>
    <t>KW</t>
  </si>
  <si>
    <t>KX</t>
  </si>
  <si>
    <t>KY</t>
  </si>
  <si>
    <t>KZ</t>
  </si>
  <si>
    <t>LA</t>
  </si>
  <si>
    <t>1. Coverage</t>
  </si>
  <si>
    <t>2. Availability</t>
  </si>
  <si>
    <t>3. Properties</t>
  </si>
  <si>
    <t>4. Night flow period and analysis</t>
  </si>
  <si>
    <t>5. Household night use</t>
  </si>
  <si>
    <t>6. Non-household night use</t>
  </si>
  <si>
    <t>7. Hour to day conversion</t>
  </si>
  <si>
    <t>8. Annual distribution leakage</t>
  </si>
  <si>
    <r>
      <t xml:space="preserve">9. Trunk main losses
</t>
    </r>
    <r>
      <rPr>
        <sz val="8"/>
        <color rgb="FF0078C9"/>
        <rFont val="Arial"/>
        <family val="2"/>
      </rPr>
      <t>(only applicable if DMA level leakage assessment used)</t>
    </r>
  </si>
  <si>
    <r>
      <t xml:space="preserve">10. Service reservoir losses
</t>
    </r>
    <r>
      <rPr>
        <sz val="8"/>
        <color rgb="FF0078C9"/>
        <rFont val="Arial"/>
        <family val="2"/>
      </rPr>
      <t>(only applicable if DMA level leakage assessment used)</t>
    </r>
  </si>
  <si>
    <t>11. Distribution input</t>
  </si>
  <si>
    <t>12. Measured consumption</t>
  </si>
  <si>
    <t>13. Unmeasured consumption</t>
  </si>
  <si>
    <t>14. Company own water use</t>
  </si>
  <si>
    <t>15. Other water use</t>
  </si>
  <si>
    <t>16. Water balance and MLE</t>
  </si>
  <si>
    <t>1a</t>
  </si>
  <si>
    <t>2a</t>
  </si>
  <si>
    <t>3a</t>
  </si>
  <si>
    <t>3b</t>
  </si>
  <si>
    <t>3c</t>
  </si>
  <si>
    <t>3d</t>
  </si>
  <si>
    <t>3e</t>
  </si>
  <si>
    <t>4a</t>
  </si>
  <si>
    <t>4b</t>
  </si>
  <si>
    <t>4c</t>
  </si>
  <si>
    <t>4d</t>
  </si>
  <si>
    <t>4e</t>
  </si>
  <si>
    <t>4f</t>
  </si>
  <si>
    <t>4g</t>
  </si>
  <si>
    <t>4h</t>
  </si>
  <si>
    <t>4i</t>
  </si>
  <si>
    <t>4j</t>
  </si>
  <si>
    <t>4k</t>
  </si>
  <si>
    <t>5a</t>
  </si>
  <si>
    <t>5b</t>
  </si>
  <si>
    <t>5c</t>
  </si>
  <si>
    <t>5d</t>
  </si>
  <si>
    <t>5e</t>
  </si>
  <si>
    <t>5f</t>
  </si>
  <si>
    <t>5g</t>
  </si>
  <si>
    <t>6a</t>
  </si>
  <si>
    <t>6b</t>
  </si>
  <si>
    <t>6c</t>
  </si>
  <si>
    <t>6d</t>
  </si>
  <si>
    <t>6e</t>
  </si>
  <si>
    <t>6f</t>
  </si>
  <si>
    <t>6g</t>
  </si>
  <si>
    <t>6h</t>
  </si>
  <si>
    <t>7a</t>
  </si>
  <si>
    <t>7b</t>
  </si>
  <si>
    <t>7c</t>
  </si>
  <si>
    <t>8a</t>
  </si>
  <si>
    <t>8b</t>
  </si>
  <si>
    <t>9a</t>
  </si>
  <si>
    <t>9b</t>
  </si>
  <si>
    <t>9c</t>
  </si>
  <si>
    <t>10a</t>
  </si>
  <si>
    <t>10b</t>
  </si>
  <si>
    <t>10c</t>
  </si>
  <si>
    <t>11a</t>
  </si>
  <si>
    <t>11b</t>
  </si>
  <si>
    <t>11c</t>
  </si>
  <si>
    <t>11d</t>
  </si>
  <si>
    <t>11e</t>
  </si>
  <si>
    <t>11f</t>
  </si>
  <si>
    <t>12a</t>
  </si>
  <si>
    <t>12b</t>
  </si>
  <si>
    <t>12c</t>
  </si>
  <si>
    <t>12d</t>
  </si>
  <si>
    <t>12e</t>
  </si>
  <si>
    <t>13a</t>
  </si>
  <si>
    <t>13b</t>
  </si>
  <si>
    <t>13c</t>
  </si>
  <si>
    <t>13d</t>
  </si>
  <si>
    <t>13e</t>
  </si>
  <si>
    <t>13f</t>
  </si>
  <si>
    <t>13g</t>
  </si>
  <si>
    <t>13h</t>
  </si>
  <si>
    <t>13i</t>
  </si>
  <si>
    <t>13j</t>
  </si>
  <si>
    <t>14a</t>
  </si>
  <si>
    <t>14b</t>
  </si>
  <si>
    <t>14c</t>
  </si>
  <si>
    <t>15a</t>
  </si>
  <si>
    <t>15b</t>
  </si>
  <si>
    <t>15c</t>
  </si>
  <si>
    <t>16a</t>
  </si>
  <si>
    <t>16b</t>
  </si>
  <si>
    <t>16c</t>
  </si>
  <si>
    <t>16d</t>
  </si>
  <si>
    <t>16e</t>
  </si>
  <si>
    <t>95% of all properties have continuous night flow monitoring through the year</t>
  </si>
  <si>
    <t>At least 90% of all properties within continuous night flow monitoring networks available for reporting night flow data through the year</t>
  </si>
  <si>
    <t>All properties mapped to defined zones or DMAs using geo-location or similar methods</t>
  </si>
  <si>
    <t>Consistency of property numbers contained within DMAs or zones with company billing system.
Valid differences explained</t>
  </si>
  <si>
    <t>Properties that are defined as void excluded from night use allowances unless evidence for use or losses from illegal occupation is available</t>
  </si>
  <si>
    <t>Leakage allowance applied for properties not within DMAs or monitored zones consistent with other leakage estimates</t>
  </si>
  <si>
    <t>Property data updated at least annually</t>
  </si>
  <si>
    <t>Night flow data frequency at least every 15 minutes</t>
  </si>
  <si>
    <t>Leakage derived from a fixed period during the night of at least a one hour period and up to two hours</t>
  </si>
  <si>
    <t>If the fixed period is varied during the year for some or all DMAs or zones to address significant changes to night use patterns such as during Ramadan evidence for this is provided</t>
  </si>
  <si>
    <t>Data infilling for a single DMA or zone does not use more than six months of historic data before moving to area average</t>
  </si>
  <si>
    <t>Data infilling where historic data is not available uses the area average in which the DMA is located</t>
  </si>
  <si>
    <t>When a DMA is restored to operability, the subsequent leakage data is used to retrospectively update the data infilling interpolating between pre- and post- data over at least one month</t>
  </si>
  <si>
    <t>Where NHH properties are continuously monitored, the actual values of flow over the night flow period are used in place of estimates within the night flow analysis</t>
  </si>
  <si>
    <t>Weekly leakage estimates are used for annual reporting with no exclusions for summer months</t>
  </si>
  <si>
    <t>Negative leakage values are used in compiling values of annual average leakage</t>
  </si>
  <si>
    <t>The reasons for any prolonged periods of negative leakage are investigated and explained</t>
  </si>
  <si>
    <t>The time period for HHNU is the same time period as used for night flow and NHHNU</t>
  </si>
  <si>
    <t>Own data or shared data with proximate companies is used for HHNU</t>
  </si>
  <si>
    <t>Plumbing losses are included and based on own data</t>
  </si>
  <si>
    <t>Evidence that survey is representative (based on demography, property type or other factors) of the company as a whole</t>
  </si>
  <si>
    <t>Sample size is sufficient to capture continuous and intermittent night use with reasonable confidence</t>
  </si>
  <si>
    <t>Continual monitoring and maintenance of IHMs (individual household monitors) and SAMs (small area monitors)</t>
  </si>
  <si>
    <t>HHNU is derived daily with regular, adjustment of values on a weekly or monthly frequency to reflect actual seasonal use. This may be done retrospectively</t>
  </si>
  <si>
    <t>The time period for NHHNU is the same time period as used for night flow and HHNU</t>
  </si>
  <si>
    <t>Own data or shared data with proximate companies is used for NHHNU</t>
  </si>
  <si>
    <t>1999 UKWIR methodology with the appropriate time window as used for the night flow and the published outcome of further methodology development is applied</t>
  </si>
  <si>
    <t>Stratification of non-households to a number of groups and consumption bands is representative of the varying characteristics of commercial and industrial properties</t>
  </si>
  <si>
    <t>Sample size is sufficient to capture night use by stratification with reasonable confidence</t>
  </si>
  <si>
    <t>Reliable and representative average billed volume (ABV) model based on data logging of the representative sample sufficient to capture demand variations with further seasonal logging where relevant. Continuously logged properties not part of the sample.</t>
  </si>
  <si>
    <t>ABV model linked to billing system or replacement database of billed volumes. Average billed volumes updated at least annually</t>
  </si>
  <si>
    <t>Continuous monitoring of selected non-households is carried out where average demand of an individual non-household has a material impact on the ability for a DMA or zone to provide valid and consistent data within operability limits</t>
  </si>
  <si>
    <t>The hour-to-day factor is derived separately for each DMA or zone using pressure logging within each DMA or zone. The factors are updated at least annually or where there are any significant changes to pressure regimes</t>
  </si>
  <si>
    <t>As an alternative, hydraulic models reflecting latest network configuration and pressure changes, are used if they dis-aggregate in sufficient detail at sub-zone level</t>
  </si>
  <si>
    <t>Evidence based N1 value used.
Expected range is 1.0 to 1.20</t>
  </si>
  <si>
    <t>Average weekly data is derived from valid daily values of leakage using data points which are representative of the week. Backfilling using the methods described in Section 5.4 – night flow analysis - is done when valid data is not available for three or more data points</t>
  </si>
  <si>
    <t>The annual value of leakage expressed as Ml/d is be derived from an average of the 52 week data</t>
  </si>
  <si>
    <t>Company-specific data is used to assess the value of trunk main leakage</t>
  </si>
  <si>
    <t>Proactive leakage monitoring approach applied where trunk main losses form a significant element of total leakage or the MLE water balance gap is greater than +/-2%</t>
  </si>
  <si>
    <t>If trunk main losses greater than 5% of total leakage estimates reviewed annually</t>
  </si>
  <si>
    <t>Company-specific data is used to assess the value of service reservoir losses;</t>
  </si>
  <si>
    <t>Reservoirs with known high leakage, structural deficiencies or at risk of water quality failures are investigated on an individual basis</t>
  </si>
  <si>
    <t>Drop tests (12 hour duration depending on size) carried out every five or ten years. All valves checked for tight close; and losses through overflows investigated. Appropriate monitoring arrangements in place to control and minimise overflow events.</t>
  </si>
  <si>
    <t>Distribution input to the system is metered with at least daily readings at all defined locations</t>
  </si>
  <si>
    <t>Meters are appropriate size for the flow to be measured and located at appropriate inputs to the network confirmed by record plans. Any treatment works take-off downstream of a meter are excluded from the DI calculations</t>
  </si>
  <si>
    <t>Data validity checks are carried out at least monthly</t>
  </si>
  <si>
    <t>Missing data is infilled using both pre- and post- data for the location over at least one month, extrapolated from pump hours or use of upstream or downstream meters</t>
  </si>
  <si>
    <t>The data transfer systems from meter output to central database are checked and validated on a risk-based frequency from one up to two years</t>
  </si>
  <si>
    <t>Flow checks are carried out on DI meters consistent with the principles of the document ‘EA Abstraction Good Metering Guide’ and in particular the frequency of flow checking defined in table 6.2 of the EA guide</t>
  </si>
  <si>
    <t>Metered data is derived from own billing system or from CMOS for non-households</t>
  </si>
  <si>
    <t>Estimate of supply pipe losses is included for internally metered properties consistent with own current assumption of supply pipe losses</t>
  </si>
  <si>
    <t>Inclusion of any leakage allowance is included where a rebate has been applied to a customer’s bil</t>
  </si>
  <si>
    <t>Meter under-registration (MUR) is applied consistent with own estimates. Evidence of MUR available especially for MUR above 3%.</t>
  </si>
  <si>
    <t>Meter replacement consistent with own replacement programme</t>
  </si>
  <si>
    <t>Monitors follow principles set out in the UKWIR Report ‘Best Practice for unmeasured per-capita consumption monitors 1999’ and the more recent report ‘Future Estimation of Unmeasured Household Consumption’, UKWIR 2017</t>
  </si>
  <si>
    <t>Consumption is derived from own individual household monitor or small area surveys</t>
  </si>
  <si>
    <t>Evidence that survey is representative (based on demography, property type or other factors) of the company as a whole; valid data available from at least 80% of monitors as an annual average measure</t>
  </si>
  <si>
    <r>
      <rPr>
        <b/>
        <sz val="9"/>
        <color rgb="FF0078C9"/>
        <rFont val="Arial"/>
        <family val="2"/>
      </rPr>
      <t>For companies using SAM</t>
    </r>
    <r>
      <rPr>
        <sz val="9"/>
        <color rgb="FF0078C9"/>
        <rFont val="Arial"/>
        <family val="2"/>
      </rPr>
      <t xml:space="preserve">s – SAM (small area monitor) comprises a representative sample of customer’ characteristics. The sample size is sufficient to provide a statistically representative sample after allowing for outages. Where the proportion of metered properties in an area exceeds 50% of total properties then further data validity tests are applied.
</t>
    </r>
    <r>
      <rPr>
        <b/>
        <sz val="9"/>
        <color rgb="FF0078C9"/>
        <rFont val="Arial"/>
        <family val="2"/>
      </rPr>
      <t>For companies using IHMs</t>
    </r>
    <r>
      <rPr>
        <sz val="9"/>
        <color rgb="FF0078C9"/>
        <rFont val="Arial"/>
        <family val="2"/>
      </rPr>
      <t xml:space="preserve"> – IHM (individual household monitor) comprises representative sample of customer characteristics. The sample is at least 1000 properties.</t>
    </r>
  </si>
  <si>
    <t>Uncertainty allocated to unmeasured household consumption is estimated and justified</t>
  </si>
  <si>
    <t>There is continual monitoring and maintenance of IHMs and SAM monitors</t>
  </si>
  <si>
    <t>Meters are selected to provide sufficient granularity to detect low continuous flows indicative of plumbing losses or leakage short duration flow variations. The value of meter under registration is less than the company’s average meter stock</t>
  </si>
  <si>
    <t>Estimate of plumbing losses is based on own data</t>
  </si>
  <si>
    <t>Where unmeasured non-household reported volume is less than 2% of total non-household demand, data from a per property consumption study is refreshed every five years</t>
  </si>
  <si>
    <t>Where unmeasured non-household reported volumes are greater than 2% of non-household demand, data from a property study is refreshed every two years</t>
  </si>
  <si>
    <r>
      <t>All sewage treatment sites and other sites and assets supplied downstream of the DI meters using greater than 10 m</t>
    </r>
    <r>
      <rPr>
        <vertAlign val="superscript"/>
        <sz val="9"/>
        <color rgb="FF0078C9"/>
        <rFont val="Arial"/>
        <family val="2"/>
      </rPr>
      <t>3</t>
    </r>
    <r>
      <rPr>
        <sz val="9"/>
        <color rgb="FF0078C9"/>
        <rFont val="Arial"/>
        <family val="2"/>
      </rPr>
      <t>/d (0.01 Ml/d) are metered</t>
    </r>
  </si>
  <si>
    <t>An estimate of total company own use is included in the water balance, based on a clear methodology and actual data</t>
  </si>
  <si>
    <t>Estimate of distribution operational use is evidence based and not greater than 0.6% of distribution input</t>
  </si>
  <si>
    <t>Other use components are based on own data</t>
  </si>
  <si>
    <t>Estimate of water delivered unbilled (legally and illegally) is evidence based and not greater than 1.8% of distribution input</t>
  </si>
  <si>
    <t>Estimates are updated when there is a material increase or decrease to volumes</t>
  </si>
  <si>
    <t>Fully measured components have a range from 2% to 4%</t>
  </si>
  <si>
    <t>Mainly measured with some estimated adjustments have a range from 2.5% to 5%</t>
  </si>
  <si>
    <t>Estimated using detailed and reliable methods have a range from 8% to 12%</t>
  </si>
  <si>
    <t>Broad estimates not fully detailed or reliable have a range from 20% to 50%</t>
  </si>
  <si>
    <t>Water balance discrepancy:
&lt;2% = Green
&gt;2% and &lt;3% = Amber
&gt;3% = Red</t>
  </si>
  <si>
    <t>Continual monitoring and maintenance of IHM and SAMs monitors</t>
  </si>
  <si>
    <t>A</t>
  </si>
  <si>
    <t>Leakage</t>
  </si>
  <si>
    <t>2016-17</t>
  </si>
  <si>
    <t>2017-18</t>
  </si>
  <si>
    <t>2018-19</t>
  </si>
  <si>
    <t>2019-20</t>
  </si>
  <si>
    <t>Ml/d</t>
  </si>
  <si>
    <t>1. Property counts</t>
  </si>
  <si>
    <t>2. Start time</t>
  </si>
  <si>
    <t>3. Stop time</t>
  </si>
  <si>
    <t>4. Short term restoration of supply</t>
  </si>
  <si>
    <t>5. Exclusions</t>
  </si>
  <si>
    <t>6. Calculation of performance</t>
  </si>
  <si>
    <t>7. Application of precautionary principle</t>
  </si>
  <si>
    <t>8. Records</t>
  </si>
  <si>
    <t>9. Properties affected &gt;1 interruption in year</t>
  </si>
  <si>
    <t>2a (evidence to support start time)</t>
  </si>
  <si>
    <t>2b (treatment of 3m pressure definition)</t>
  </si>
  <si>
    <t>2c (treatment of blocks of flats)</t>
  </si>
  <si>
    <t>3a (evidence to support stop time)</t>
  </si>
  <si>
    <t>3b (treatment of 3m pressure definition)</t>
  </si>
  <si>
    <t>3c (treatment of blocks of flats)</t>
  </si>
  <si>
    <t>B</t>
  </si>
  <si>
    <t>Supply interruptions</t>
  </si>
  <si>
    <t>All supply interruptions &gt; 3 hours</t>
  </si>
  <si>
    <t>Hours:mins:secs
per property per year</t>
  </si>
  <si>
    <t>-</t>
  </si>
  <si>
    <t>1. Mains bursts repair work</t>
  </si>
  <si>
    <t>2. Mains length</t>
  </si>
  <si>
    <t>3. Records</t>
  </si>
  <si>
    <t>4. Methodology statement</t>
  </si>
  <si>
    <t>C</t>
  </si>
  <si>
    <t>Mains bursts</t>
  </si>
  <si>
    <t>Water mains bursts per 1,000 kilometres of pipe</t>
  </si>
  <si>
    <t>nr</t>
  </si>
  <si>
    <t>1</t>
  </si>
  <si>
    <t>1. Peak week production capacity (PWPC)</t>
  </si>
  <si>
    <t>2. Asset failure / unplanned outage</t>
  </si>
  <si>
    <t>3. Planned outages</t>
  </si>
  <si>
    <t>4. Duration</t>
  </si>
  <si>
    <t>5. Reduction in capacity</t>
  </si>
  <si>
    <t>6. Exclusions</t>
  </si>
  <si>
    <t>1a (annual review)</t>
  </si>
  <si>
    <t>1b (PWPC by production site)</t>
  </si>
  <si>
    <t>1c (water resource zone PWPC)</t>
  </si>
  <si>
    <t>2a (source data)</t>
  </si>
  <si>
    <t>3a (source data - programme of works)</t>
  </si>
  <si>
    <t>4a (start time)</t>
  </si>
  <si>
    <t>4b (end time)</t>
  </si>
  <si>
    <t>4c (rounding)</t>
  </si>
  <si>
    <t>5a (reduced capacity)</t>
  </si>
  <si>
    <t>5b (total outage)</t>
  </si>
  <si>
    <t>6a (normal water quality operating band)</t>
  </si>
  <si>
    <t>6b (evidence of water quality events)</t>
  </si>
  <si>
    <t>D</t>
  </si>
  <si>
    <t>Unplanned outage</t>
  </si>
  <si>
    <t>Proportion of unplanned outage of the total company production capacity</t>
  </si>
  <si>
    <t>%</t>
  </si>
  <si>
    <t>2</t>
  </si>
  <si>
    <t>Green</t>
  </si>
  <si>
    <t>Amber</t>
  </si>
  <si>
    <t>Red</t>
  </si>
  <si>
    <t>1. Household population estimates</t>
  </si>
  <si>
    <t>2. Household property estimates</t>
  </si>
  <si>
    <r>
      <t xml:space="preserve">3. Measured household consumption
</t>
    </r>
    <r>
      <rPr>
        <sz val="9"/>
        <color rgb="FF0078C9"/>
        <rFont val="Arial"/>
        <family val="2"/>
      </rPr>
      <t>(based on leakage PC RAG elements)</t>
    </r>
  </si>
  <si>
    <r>
      <t>4. Unmeasured household consumption</t>
    </r>
    <r>
      <rPr>
        <sz val="9"/>
        <color rgb="FF0078C9"/>
        <rFont val="Arial"/>
        <family val="2"/>
      </rPr>
      <t xml:space="preserve">
(based on leakage PC RAG elements)</t>
    </r>
  </si>
  <si>
    <r>
      <t xml:space="preserve">4. Unmeasured household consumption
</t>
    </r>
    <r>
      <rPr>
        <sz val="9"/>
        <color rgb="FF0078C9"/>
        <rFont val="Arial"/>
        <family val="2"/>
      </rPr>
      <t>(based on leakage PC RAG elements)</t>
    </r>
  </si>
  <si>
    <t>1b</t>
  </si>
  <si>
    <t>1c</t>
  </si>
  <si>
    <t>1d</t>
  </si>
  <si>
    <t>2b</t>
  </si>
  <si>
    <t>2c</t>
  </si>
  <si>
    <t>4l</t>
  </si>
  <si>
    <t>Household population derived using WRMP methodology</t>
  </si>
  <si>
    <t>Evidence for adjustments for clandestine population if any</t>
  </si>
  <si>
    <t>Household population updated annually</t>
  </si>
  <si>
    <t>Exclusion of non-household population in accordance with WRMP methods</t>
  </si>
  <si>
    <t>Definition of household / non-household consistent with eligibility under market separation</t>
  </si>
  <si>
    <t>Evidence of void properties updated annually</t>
  </si>
  <si>
    <t>Property figures annually updated</t>
  </si>
  <si>
    <t>Metered data is derived from own billing system</t>
  </si>
  <si>
    <t>If leakage allowances are applied the process and evidence for this is clearly set out</t>
  </si>
  <si>
    <t>Average SPL (supply pipe leakage) deductions for externally metered households using company own data updated annually</t>
  </si>
  <si>
    <t>Company own estimate of MUR (meter under-registration) for revenue meters which is updated annually</t>
  </si>
  <si>
    <t>Monitors follow principles set out in the UKWIR report ‘Best Practice for unmeasured per-capita consumption monitors 1999’ and the more recent report ‘Future Estimation of Unmeasured Household Consumption’, UKWIR 2017</t>
  </si>
  <si>
    <t>Consumption is derived from own IHM (individual household monitor) or SAM (small area monitor) or evidence to support other method appropriate for high meter penetration companies</t>
  </si>
  <si>
    <t>Evidence that survey is representative (based on demography, property type or other factors) of the company as a whole; Valid data available from at least 80% of monitors as an annual average measure</t>
  </si>
  <si>
    <r>
      <rPr>
        <b/>
        <sz val="9"/>
        <color rgb="FF0078C9"/>
        <rFont val="Arial"/>
        <family val="2"/>
      </rPr>
      <t>For companies using SAMs</t>
    </r>
    <r>
      <rPr>
        <sz val="9"/>
        <color rgb="FF0078C9"/>
        <rFont val="Arial"/>
        <family val="2"/>
      </rPr>
      <t xml:space="preserve"> - SAM (small area monitor) comprises a representative sample of customer’ characteristics. The sample size is sufficient to provide a statistically representative sample after allowing for outages. Where the proportion of metered properties in an area exceeds 50% of total properties then further data validity tests are applied
</t>
    </r>
    <r>
      <rPr>
        <b/>
        <sz val="9"/>
        <color rgb="FF0078C9"/>
        <rFont val="Arial"/>
        <family val="2"/>
      </rPr>
      <t>For companies using IHMs</t>
    </r>
    <r>
      <rPr>
        <sz val="9"/>
        <color rgb="FF0078C9"/>
        <rFont val="Arial"/>
        <family val="2"/>
      </rPr>
      <t xml:space="preserve"> – IHM (individual household monitor) comprises representative sample of customer characteristics. The sample is at least 1000 properties.</t>
    </r>
  </si>
  <si>
    <t>There is continual monitoring and maintenance of IHM and SAM monitors</t>
  </si>
  <si>
    <t>Company own estimate of MUR (meter under-registration) for monitor meters which is updated annually</t>
  </si>
  <si>
    <t>Average SPL deductions for externally metered households using company own data updated annually</t>
  </si>
  <si>
    <t>Consumption is derived from own IHM or SAM or evidence to support other method appropriate for high meter penetration companies</t>
  </si>
  <si>
    <r>
      <rPr>
        <b/>
        <sz val="9"/>
        <color rgb="FF0078C9"/>
        <rFont val="Arial"/>
        <family val="2"/>
      </rPr>
      <t>For companies using SAMs</t>
    </r>
    <r>
      <rPr>
        <sz val="9"/>
        <color rgb="FF0078C9"/>
        <rFont val="Arial"/>
        <family val="2"/>
      </rPr>
      <t xml:space="preserve"> - SAM comprises a representative sample of customer’ characteristics. The sample size is sufficient to provide a statistically representative sample after allowing for outages. Where the proportion of metered properties in an area exceeds 50% of total properties then further data validity tests are applied
</t>
    </r>
    <r>
      <rPr>
        <b/>
        <sz val="9"/>
        <color rgb="FF0078C9"/>
        <rFont val="Arial"/>
        <family val="2"/>
      </rPr>
      <t>For companies using IHMs</t>
    </r>
    <r>
      <rPr>
        <sz val="9"/>
        <color rgb="FF0078C9"/>
        <rFont val="Arial"/>
        <family val="2"/>
      </rPr>
      <t xml:space="preserve"> – IHM comprises representative sample of customer characteristics. The sample is at least 1000 properties.</t>
    </r>
  </si>
  <si>
    <t>E</t>
  </si>
  <si>
    <t>Per capita consumption (PCC)</t>
  </si>
  <si>
    <t>Per capita consumption</t>
  </si>
  <si>
    <t>litres/person/day</t>
  </si>
  <si>
    <t>0</t>
  </si>
  <si>
    <t>Certainty grade</t>
  </si>
  <si>
    <t>Risk of severe restrictions in a drought</t>
  </si>
  <si>
    <t>Percentage of the population the company serves that would experience severe supply restrictions (for example, standpipes or rota cuts) in a 1 in 200 year drought</t>
  </si>
  <si>
    <t>1. Assets causing flooding</t>
  </si>
  <si>
    <t>2. Severe weather</t>
  </si>
  <si>
    <t>3. Internal or external flooding</t>
  </si>
  <si>
    <t>4. Repeat incidents</t>
  </si>
  <si>
    <t>5. Neighbouring properties</t>
  </si>
  <si>
    <t>6. Records</t>
  </si>
  <si>
    <t>2a (individual rainfall events &gt; 1 in 20 years)</t>
  </si>
  <si>
    <t>2b (multiple rainfall events)</t>
  </si>
  <si>
    <t>2c (surface water run-off not originated from public sewer)</t>
  </si>
  <si>
    <t>2d (river levels &gt; 1 in 100 year return period)</t>
  </si>
  <si>
    <t>2e (flood estimation handbook - FEH13)</t>
  </si>
  <si>
    <t>3a (internal)</t>
  </si>
  <si>
    <t>3b (external)</t>
  </si>
  <si>
    <t>Internal sewer flooding incidents</t>
  </si>
  <si>
    <t>Internal sewer flooding incidents, including sewer flooding due to severe weather events</t>
  </si>
  <si>
    <t>External sewer flooding incidents</t>
  </si>
  <si>
    <t>External sewer flooding incidents, including sewer flooding due to severe weather events</t>
  </si>
  <si>
    <t>1. Number of collapses</t>
  </si>
  <si>
    <t>2. Sewer length</t>
  </si>
  <si>
    <t>2a (length excluding transferred sewers)</t>
  </si>
  <si>
    <t>2b (length of sewers transferred under the Private Sewer Regulations 2011)</t>
  </si>
  <si>
    <t>Sewer collapses</t>
  </si>
  <si>
    <t>Sewer collapses per 1,000 kilometres of sewers</t>
  </si>
  <si>
    <t>Confidence grade</t>
  </si>
  <si>
    <t>Risk of sewer flooding in a storm</t>
  </si>
  <si>
    <t>Percentage of population at risk of sewer flooding in a 1-in-50 year storm</t>
  </si>
  <si>
    <t>Vulnerability</t>
  </si>
  <si>
    <t>Percentage of households registered for priority services (as of 31 March)</t>
  </si>
  <si>
    <t>Percentage of households registered on the Priority Services Register contacted over the previous two years to ensure they are still receiving the right support (as of 31 March)</t>
  </si>
  <si>
    <t>Key to cells</t>
  </si>
  <si>
    <t>Input cell</t>
  </si>
  <si>
    <t>Please refer to RAG 4.08 - Guideline for the table definitions in the annual performance report for the reporting year 2018-19</t>
  </si>
  <si>
    <t>3S line guidance</t>
  </si>
  <si>
    <t>Row</t>
  </si>
  <si>
    <t>Title</t>
  </si>
  <si>
    <t>Guidance</t>
  </si>
  <si>
    <t>Leakage region 1 or whole company</t>
  </si>
  <si>
    <r>
      <t xml:space="preserve">Enter the name of leakage region 1, otherwise "Whole company" (column C)
Enter the performance level for the current reporting year for leakage region 1 or the whole company, and red/amber/green assessments </t>
    </r>
    <r>
      <rPr>
        <sz val="10"/>
        <color rgb="FF857362"/>
        <rFont val="Arial"/>
        <family val="2"/>
      </rPr>
      <t>(see more detail on red/amber/green assessment below)</t>
    </r>
  </si>
  <si>
    <t>Leakage region 2</t>
  </si>
  <si>
    <t>As above for leakage region 2, if applicable</t>
  </si>
  <si>
    <t>3</t>
  </si>
  <si>
    <t>Leakage region 3</t>
  </si>
  <si>
    <t>As above for leakage region 3, if applicable</t>
  </si>
  <si>
    <t>4</t>
  </si>
  <si>
    <t>Leakage region 4</t>
  </si>
  <si>
    <t>As above for leakage region 4, if applicable</t>
  </si>
  <si>
    <t>5</t>
  </si>
  <si>
    <t>Enter the performance level for the current reporting year and red/amber/green assessments
Performance level cells are in time hh:mm:ss format (for example, enter 00:09:45 for 9 minutes and 45 seconds)</t>
  </si>
  <si>
    <t>6</t>
  </si>
  <si>
    <t>Enter the performance level for the current reporting year and the red/amber/green assessments in the columns to the right of the performance level</t>
  </si>
  <si>
    <t>7</t>
  </si>
  <si>
    <t>8</t>
  </si>
  <si>
    <t>9</t>
  </si>
  <si>
    <t>Enter the performance level for the current reporting year, and the certainty grade relating to the performance calculation.</t>
  </si>
  <si>
    <t>10</t>
  </si>
  <si>
    <t>11</t>
  </si>
  <si>
    <t>12</t>
  </si>
  <si>
    <t>13</t>
  </si>
  <si>
    <t>Enter the performance level for the current reporting year and the overall model suite confidence grade</t>
  </si>
  <si>
    <t>14</t>
  </si>
  <si>
    <t>Enter the performance level for the current reporting year</t>
  </si>
  <si>
    <t>15</t>
  </si>
  <si>
    <t>Enter the performance level for the current reporting year
The percentage of distinct households with individuals on the company’s PSR contacted at least once over the previous two years to ensure they are still receiving the right support (as of 31 March)
A contact is defined as a proactive interaction in which contact was made with the customer and their personal information updated as a result (including confirmation of whether or not they need to remain on the register)</t>
  </si>
  <si>
    <t xml:space="preserve">3S table guidance </t>
  </si>
  <si>
    <r>
      <t xml:space="preserve">Background to shadow reporting
</t>
    </r>
    <r>
      <rPr>
        <sz val="10"/>
        <rFont val="Arial"/>
        <family val="2"/>
      </rPr>
      <t>Companies are calculating data against this consistent reporting guidance and will report the data on 15 July 2019. We are collecting this data alongside the Annual Performance Reports (APRs) through 'shadow' (i.e. unpublished) reporting.
We expect the data to go through the same assurance process as other data collected as part of the APR. The reason for the shadow reporting of the data is to avoid confusion with other published information on the same issues based on the previously existing definitions.
From 2021 onwards the data on the common metrics reported in accordance with the consistent reporting guidance will be reported as normal through the APR, i.e. shadow reporting will cease for the 2020-21 data onwards.</t>
    </r>
    <r>
      <rPr>
        <b/>
        <sz val="10"/>
        <rFont val="Arial"/>
        <family val="2"/>
      </rPr>
      <t/>
    </r>
  </si>
  <si>
    <r>
      <t>General notes</t>
    </r>
    <r>
      <rPr>
        <sz val="10"/>
        <rFont val="Arial"/>
        <family val="2"/>
      </rPr>
      <t xml:space="preserve">
1. This table is for the shadow reporting of common metrics according to the new consistent reporting guidance
2. Please enter your company name, contact email address(es) and table submission date at the top of the table
3. We expect you to complete the template for 2018-19 data, but we have included 2019-20 for reporting next year
4. For leakage, the table allows for data to be input for either the whole company or for up to four leakage regions
5. The full definition for each component and sub-component will be available from the ‘Outcomes definitions – PR19’ page of the Ofwat website: </t>
    </r>
  </si>
  <si>
    <t>https://www.ofwat.gov.uk/outcomes-definitions-pr19/</t>
  </si>
  <si>
    <r>
      <t xml:space="preserve">Red/amber/green assessment
</t>
    </r>
    <r>
      <rPr>
        <sz val="10"/>
        <rFont val="Arial"/>
        <family val="2"/>
      </rPr>
      <t xml:space="preserve">The intention of the red/amber/green rating and commentary for shadow reporting is to provide transparency on the degree to which a company has been able to implement the reporting guidance for 2018-19 shadow reporting. This is so that stakeholders are able to understand how much weight it is appropriate to put on the data.
For each element:
     Green indicates full implementation with robust data
     Amber is appropriate for partial implementation or data that was not fully robust, but unlikely to be a material impact on reported figures
     Red is appropriate for elements that either had not yet been implemented or for which the data had significant weaknesses, and there is likely to be a material impact on reported figures as a result.
For 2018-19 reporting, we would expect that the new guidance is fully implemented for the majority of the performance commitments, with only a minimal number of amber/red ratings.
For any amber or red components companies should provide a separate short commentary covering:
   1)  the reasons for your non-compliance for the previous and/or current reporting years
   2)  the actions you have/ are taking to become compliant
   3)  your current expectation on when your reporting will be compliant with the consistent definitions.
You can provide the commentary in a separate Word file.
</t>
    </r>
  </si>
  <si>
    <t xml:space="preserve">Red </t>
  </si>
  <si>
    <t>Shortcomings against guidance having a material impact on leakage reporting</t>
  </si>
  <si>
    <t>Some minor non-compliance, no material impact on leakage reporting</t>
  </si>
  <si>
    <t>Fully compliant</t>
  </si>
  <si>
    <t>Non-compliant</t>
  </si>
  <si>
    <t>Some minor non-compliance</t>
  </si>
  <si>
    <t>Red/amber/green assessment codes used in the drop down lists in table 3s</t>
  </si>
  <si>
    <t>Yes/No indicator used in the drop down lists in table 3s</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</si>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</sst>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h:mm:ss;@"/>
    <numFmt numFmtId="166" formatCode="#,##0.0"/>
    <numFmt numFmtId="167" formatCode="0.0%"/>
  </numFmts>
  <fonts count="35" x14ac:knownFonts="1">
    <font>
      <sz val="11"/>
      <color theme="1"/>
      <name val="Calibri"/>
      <family val="2"/>
      <scheme val="minor"/>
    </font>
    <font>
      <u/>
      <sz val="11"/>
      <color theme="10"/>
      <name val="Calibri"/>
      <family val="2"/>
      <scheme val="minor"/>
    </font>
    <font>
      <sz val="11"/>
      <color theme="1"/>
      <name val="Arial"/>
      <family val="2"/>
    </font>
    <font>
      <sz val="12"/>
      <name val="Arial"/>
      <family val="2"/>
    </font>
    <font>
      <sz val="15"/>
      <color theme="0"/>
      <name val="Franklin Gothic Demi"/>
      <family val="2"/>
    </font>
    <font>
      <sz val="14"/>
      <color rgb="FF003479"/>
      <name val="Franklin Gothic Demi"/>
      <family val="2"/>
    </font>
    <font>
      <sz val="12"/>
      <color theme="0"/>
      <name val="Franklin Gothic Demi"/>
      <family val="2"/>
    </font>
    <font>
      <sz val="11"/>
      <color theme="0"/>
      <name val="Franklin Gothic Demi"/>
      <family val="2"/>
    </font>
    <font>
      <sz val="9"/>
      <color theme="1"/>
      <name val="Arial"/>
      <family val="2"/>
    </font>
    <font>
      <b/>
      <sz val="10"/>
      <color theme="0"/>
      <name val="Arial"/>
      <family val="2"/>
    </font>
    <font>
      <sz val="8"/>
      <color theme="1"/>
      <name val="Arial"/>
      <family val="2"/>
    </font>
    <font>
      <sz val="11"/>
      <name val="Arial"/>
      <family val="2"/>
    </font>
    <font>
      <sz val="12"/>
      <color rgb="FF0078C9"/>
      <name val="Franklin Gothic Demi"/>
      <family val="2"/>
    </font>
    <font>
      <b/>
      <sz val="11"/>
      <name val="Arial"/>
      <family val="2"/>
    </font>
    <font>
      <sz val="11"/>
      <color rgb="FF0078C9"/>
      <name val="Franklin Gothic Demi"/>
      <family val="2"/>
    </font>
    <font>
      <b/>
      <sz val="10"/>
      <name val="Arial"/>
      <family val="2"/>
    </font>
    <font>
      <sz val="10"/>
      <name val="Franklin Gothic Demi"/>
      <family val="2"/>
    </font>
    <font>
      <sz val="10"/>
      <name val="Arial"/>
      <family val="2"/>
    </font>
    <font>
      <sz val="10"/>
      <color rgb="FF0078C9"/>
      <name val="Franklin Gothic Demi"/>
      <family val="2"/>
    </font>
    <font>
      <sz val="9"/>
      <name val="Franklin Gothic Demi"/>
      <family val="2"/>
    </font>
    <font>
      <sz val="8"/>
      <color rgb="FF0078C9"/>
      <name val="Arial"/>
      <family val="2"/>
    </font>
    <font>
      <b/>
      <sz val="10"/>
      <name val="Franklin Gothic Demi"/>
      <family val="2"/>
    </font>
    <font>
      <sz val="9"/>
      <color rgb="FF0078C9"/>
      <name val="Arial"/>
      <family val="2"/>
    </font>
    <font>
      <b/>
      <sz val="9"/>
      <color rgb="FF0078C9"/>
      <name val="Arial"/>
      <family val="2"/>
    </font>
    <font>
      <vertAlign val="superscript"/>
      <sz val="9"/>
      <color rgb="FF0078C9"/>
      <name val="Arial"/>
      <family val="2"/>
    </font>
    <font>
      <sz val="9"/>
      <name val="Arial"/>
      <family val="2"/>
    </font>
    <font>
      <sz val="11"/>
      <name val="Franklin Gothic Demi"/>
      <family val="2"/>
    </font>
    <font>
      <sz val="10"/>
      <color rgb="FF0078C9"/>
      <name val="Arial"/>
      <family val="2"/>
    </font>
    <font>
      <sz val="10"/>
      <color theme="1"/>
      <name val="Arial"/>
      <family val="2"/>
    </font>
    <font>
      <sz val="10"/>
      <color rgb="FF857362"/>
      <name val="Arial"/>
      <family val="2"/>
    </font>
    <font>
      <sz val="9.5"/>
      <color theme="1"/>
      <name val="Arial"/>
      <family val="2"/>
    </font>
    <font>
      <u/>
      <sz val="10"/>
      <color theme="10"/>
      <name val="Arial"/>
      <family val="2"/>
    </font>
    <font>
      <sz val="12"/>
      <color rgb="FF003479"/>
      <name val="Franklin Gothic Demi"/>
      <family val="2"/>
    </font>
    <font>
      <sz val="10"/>
      <color rgb="FF003479"/>
      <name val="Franklin Gothic Demi"/>
      <family val="2"/>
    </font>
    <font>
      <sz val="9"/>
      <color rgb="FF003479"/>
      <name val="Franklin Gothic Demi"/>
      <family val="2"/>
    </font>
  </fonts>
  <fills count="8">
    <fill>
      <patternFill patternType="none"/>
    </fill>
    <fill>
      <patternFill patternType="gray125"/>
    </fill>
    <fill>
      <patternFill patternType="solid">
        <fgColor theme="0" tint="-0.14999847407452621"/>
        <bgColor indexed="64"/>
      </patternFill>
    </fill>
    <fill>
      <patternFill patternType="solid">
        <fgColor rgb="FF003479"/>
        <bgColor indexed="64"/>
      </patternFill>
    </fill>
    <fill>
      <patternFill patternType="solid">
        <fgColor rgb="FFFFFF00"/>
        <bgColor indexed="64"/>
      </patternFill>
    </fill>
    <fill>
      <patternFill patternType="solid">
        <fgColor rgb="FFE0DCD8"/>
        <bgColor indexed="64"/>
      </patternFill>
    </fill>
    <fill>
      <patternFill patternType="solid">
        <fgColor rgb="FFFCEABF"/>
        <bgColor indexed="64"/>
      </patternFill>
    </fill>
    <fill>
      <patternFill patternType="solid">
        <fgColor rgb="FFFE4819"/>
        <bgColor indexed="64"/>
      </patternFill>
    </fill>
  </fills>
  <borders count="73">
    <border>
      <left/>
      <right/>
      <top/>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top style="medium">
        <color rgb="FF857362"/>
      </top>
      <bottom style="thin">
        <color rgb="FFA49689"/>
      </bottom>
      <diagonal/>
    </border>
    <border>
      <left/>
      <right style="medium">
        <color rgb="FF857362"/>
      </right>
      <top style="medium">
        <color rgb="FF857362"/>
      </top>
      <bottom style="thin">
        <color rgb="FFA49689"/>
      </bottom>
      <diagonal/>
    </border>
    <border>
      <left style="medium">
        <color rgb="FF857362"/>
      </left>
      <right/>
      <top style="thin">
        <color rgb="FFA49689"/>
      </top>
      <bottom style="medium">
        <color rgb="FF857362"/>
      </bottom>
      <diagonal/>
    </border>
    <border>
      <left/>
      <right style="medium">
        <color rgb="FF857362"/>
      </right>
      <top style="thin">
        <color rgb="FFA49689"/>
      </top>
      <bottom style="medium">
        <color rgb="FF857362"/>
      </bottom>
      <diagonal/>
    </border>
    <border>
      <left style="thin">
        <color theme="0"/>
      </left>
      <right style="thin">
        <color theme="0"/>
      </right>
      <top/>
      <bottom style="thin">
        <color theme="0"/>
      </bottom>
      <diagonal/>
    </border>
    <border>
      <left style="medium">
        <color rgb="FF857362"/>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style="medium">
        <color rgb="FF857362"/>
      </top>
      <bottom style="thin">
        <color rgb="FF857362"/>
      </bottom>
      <diagonal/>
    </border>
    <border>
      <left style="thin">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medium">
        <color rgb="FF857362"/>
      </top>
      <bottom style="thin">
        <color rgb="FF857362"/>
      </bottom>
      <diagonal/>
    </border>
    <border>
      <left style="medium">
        <color rgb="FF857362"/>
      </left>
      <right/>
      <top/>
      <bottom style="medium">
        <color rgb="FF857362"/>
      </bottom>
      <diagonal/>
    </border>
    <border>
      <left/>
      <right/>
      <top/>
      <bottom style="medium">
        <color rgb="FF857362"/>
      </bottom>
      <diagonal/>
    </border>
    <border>
      <left/>
      <right style="medium">
        <color rgb="FF857362"/>
      </right>
      <top/>
      <bottom style="medium">
        <color rgb="FF857362"/>
      </bottom>
      <diagonal/>
    </border>
    <border>
      <left style="thin">
        <color rgb="FF857362"/>
      </left>
      <right/>
      <top style="medium">
        <color rgb="FF857362"/>
      </top>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right style="thin">
        <color rgb="FF857362"/>
      </right>
      <top style="thin">
        <color rgb="FF857362"/>
      </top>
      <bottom style="thin">
        <color rgb="FF857362"/>
      </bottom>
      <diagonal/>
    </border>
    <border>
      <left style="thin">
        <color rgb="FF857362"/>
      </left>
      <right/>
      <top style="thin">
        <color rgb="FF857362"/>
      </top>
      <bottom style="thin">
        <color rgb="FF857362"/>
      </bottom>
      <diagonal/>
    </border>
    <border>
      <left style="medium">
        <color rgb="FF857362"/>
      </left>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right style="thin">
        <color rgb="FF857362"/>
      </right>
      <top style="thin">
        <color rgb="FF857362"/>
      </top>
      <bottom style="medium">
        <color rgb="FF857362"/>
      </bottom>
      <diagonal/>
    </border>
    <border>
      <left style="thin">
        <color rgb="FF857362"/>
      </left>
      <right/>
      <top style="thin">
        <color rgb="FF857362"/>
      </top>
      <bottom style="medium">
        <color rgb="FF857362"/>
      </bottom>
      <diagonal/>
    </border>
    <border>
      <left style="medium">
        <color rgb="FF857362"/>
      </left>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thin">
        <color rgb="FF857362"/>
      </left>
      <right/>
      <top style="medium">
        <color rgb="FF857362"/>
      </top>
      <bottom style="thin">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style="medium">
        <color rgb="FFA49689"/>
      </left>
      <right style="thin">
        <color rgb="FFA49689"/>
      </right>
      <top style="thin">
        <color rgb="FFA49689"/>
      </top>
      <bottom style="thin">
        <color rgb="FFA49689"/>
      </bottom>
      <diagonal/>
    </border>
    <border>
      <left style="thin">
        <color rgb="FFA49689"/>
      </left>
      <right style="thin">
        <color rgb="FFA49689"/>
      </right>
      <top style="thin">
        <color rgb="FFA49689"/>
      </top>
      <bottom style="thin">
        <color rgb="FFA49689"/>
      </bottom>
      <diagonal/>
    </border>
    <border>
      <left style="thin">
        <color rgb="FFA49689"/>
      </left>
      <right/>
      <top style="medium">
        <color rgb="FFA49689"/>
      </top>
      <bottom style="thin">
        <color rgb="FFA49689"/>
      </bottom>
      <diagonal/>
    </border>
    <border>
      <left/>
      <right/>
      <top style="medium">
        <color rgb="FFA49689"/>
      </top>
      <bottom style="thin">
        <color rgb="FFA49689"/>
      </bottom>
      <diagonal/>
    </border>
    <border>
      <left/>
      <right style="medium">
        <color rgb="FFA49689"/>
      </right>
      <top style="medium">
        <color rgb="FFA49689"/>
      </top>
      <bottom style="thin">
        <color rgb="FFA49689"/>
      </bottom>
      <diagonal/>
    </border>
    <border>
      <left style="thin">
        <color rgb="FFA49689"/>
      </left>
      <right/>
      <top style="thin">
        <color rgb="FFA49689"/>
      </top>
      <bottom/>
      <diagonal/>
    </border>
    <border>
      <left/>
      <right/>
      <top style="thin">
        <color rgb="FFA49689"/>
      </top>
      <bottom/>
      <diagonal/>
    </border>
    <border>
      <left/>
      <right style="medium">
        <color rgb="FFA49689"/>
      </right>
      <top style="thin">
        <color rgb="FFA49689"/>
      </top>
      <bottom/>
      <diagonal/>
    </border>
    <border>
      <left style="medium">
        <color rgb="FFA49689"/>
      </left>
      <right style="thin">
        <color rgb="FFA49689"/>
      </right>
      <top style="thin">
        <color rgb="FFA49689"/>
      </top>
      <bottom style="medium">
        <color rgb="FFA49689"/>
      </bottom>
      <diagonal/>
    </border>
    <border>
      <left style="thin">
        <color rgb="FFA49689"/>
      </left>
      <right style="thin">
        <color rgb="FFA49689"/>
      </right>
      <top style="thin">
        <color rgb="FFA49689"/>
      </top>
      <bottom style="medium">
        <color rgb="FFA49689"/>
      </bottom>
      <diagonal/>
    </border>
    <border>
      <left style="thin">
        <color rgb="FFA49689"/>
      </left>
      <right/>
      <top style="thin">
        <color rgb="FFA49689"/>
      </top>
      <bottom style="medium">
        <color rgb="FFA49689"/>
      </bottom>
      <diagonal/>
    </border>
    <border>
      <left/>
      <right/>
      <top style="thin">
        <color rgb="FFA49689"/>
      </top>
      <bottom style="medium">
        <color rgb="FFA49689"/>
      </bottom>
      <diagonal/>
    </border>
    <border>
      <left/>
      <right style="medium">
        <color rgb="FFA49689"/>
      </right>
      <top style="thin">
        <color rgb="FFA49689"/>
      </top>
      <bottom style="medium">
        <color rgb="FFA49689"/>
      </bottom>
      <diagonal/>
    </border>
    <border>
      <left style="medium">
        <color rgb="FF857362"/>
      </left>
      <right style="thin">
        <color rgb="FFA49689"/>
      </right>
      <top style="thin">
        <color rgb="FFA49689"/>
      </top>
      <bottom style="medium">
        <color rgb="FF857362"/>
      </bottom>
      <diagonal/>
    </border>
    <border>
      <left style="thin">
        <color rgb="FFA49689"/>
      </left>
      <right style="thin">
        <color rgb="FFA49689"/>
      </right>
      <top style="thin">
        <color rgb="FFA49689"/>
      </top>
      <bottom style="medium">
        <color rgb="FF857362"/>
      </bottom>
      <diagonal/>
    </border>
    <border>
      <left style="thin">
        <color rgb="FFA49689"/>
      </left>
      <right/>
      <top style="medium">
        <color rgb="FFA49689"/>
      </top>
      <bottom style="medium">
        <color rgb="FFA49689"/>
      </bottom>
      <diagonal/>
    </border>
    <border>
      <left/>
      <right/>
      <top style="medium">
        <color rgb="FFA49689"/>
      </top>
      <bottom style="medium">
        <color rgb="FFA49689"/>
      </bottom>
      <diagonal/>
    </border>
    <border>
      <left/>
      <right style="medium">
        <color rgb="FFA49689"/>
      </right>
      <top style="medium">
        <color rgb="FFA49689"/>
      </top>
      <bottom style="medium">
        <color rgb="FFA49689"/>
      </bottom>
      <diagonal/>
    </border>
    <border>
      <left style="thin">
        <color rgb="FFA49689"/>
      </left>
      <right/>
      <top style="medium">
        <color rgb="FFA49689"/>
      </top>
      <bottom style="medium">
        <color rgb="FF857362"/>
      </bottom>
      <diagonal/>
    </border>
    <border>
      <left/>
      <right/>
      <top style="medium">
        <color rgb="FFA49689"/>
      </top>
      <bottom style="medium">
        <color rgb="FF857362"/>
      </bottom>
      <diagonal/>
    </border>
    <border>
      <left/>
      <right style="medium">
        <color rgb="FFA49689"/>
      </right>
      <top style="medium">
        <color rgb="FFA49689"/>
      </top>
      <bottom style="medium">
        <color rgb="FF857362"/>
      </bottom>
      <diagonal/>
    </border>
    <border>
      <left style="thin">
        <color rgb="FF857362"/>
      </left>
      <right/>
      <top style="medium">
        <color rgb="FFA49689"/>
      </top>
      <bottom style="thin">
        <color rgb="FF857362"/>
      </bottom>
      <diagonal/>
    </border>
    <border>
      <left/>
      <right/>
      <top style="medium">
        <color rgb="FFA49689"/>
      </top>
      <bottom style="thin">
        <color rgb="FF857362"/>
      </bottom>
      <diagonal/>
    </border>
    <border>
      <left/>
      <right style="medium">
        <color rgb="FFA49689"/>
      </right>
      <top style="medium">
        <color rgb="FFA49689"/>
      </top>
      <bottom style="thin">
        <color rgb="FF857362"/>
      </bottom>
      <diagonal/>
    </border>
    <border>
      <left style="thin">
        <color rgb="FF857362"/>
      </left>
      <right/>
      <top style="thin">
        <color rgb="FF857362"/>
      </top>
      <bottom style="medium">
        <color rgb="FFA49689"/>
      </bottom>
      <diagonal/>
    </border>
    <border>
      <left/>
      <right/>
      <top style="thin">
        <color rgb="FF857362"/>
      </top>
      <bottom style="medium">
        <color rgb="FFA49689"/>
      </bottom>
      <diagonal/>
    </border>
    <border>
      <left/>
      <right style="medium">
        <color rgb="FFA49689"/>
      </right>
      <top style="thin">
        <color rgb="FF857362"/>
      </top>
      <bottom style="medium">
        <color rgb="FFA49689"/>
      </bottom>
      <diagonal/>
    </border>
    <border>
      <left/>
      <right/>
      <top style="medium">
        <color rgb="FF857362"/>
      </top>
      <bottom/>
      <diagonal/>
    </border>
    <border>
      <left style="medium">
        <color rgb="FF857362"/>
      </left>
      <right/>
      <top/>
      <bottom/>
      <diagonal/>
    </border>
    <border>
      <left/>
      <right style="medium">
        <color rgb="FF857362"/>
      </right>
      <top/>
      <bottom/>
      <diagonal/>
    </border>
    <border>
      <left style="thin">
        <color rgb="FF857362"/>
      </left>
      <right style="thin">
        <color rgb="FF857362"/>
      </right>
      <top style="thin">
        <color rgb="FF857362"/>
      </top>
      <bottom/>
      <diagonal/>
    </border>
    <border>
      <left style="thin">
        <color rgb="FF857362"/>
      </left>
      <right style="thin">
        <color rgb="FF857362"/>
      </right>
      <top/>
      <bottom/>
      <diagonal/>
    </border>
    <border>
      <left style="thin">
        <color rgb="FF857362"/>
      </left>
      <right style="thin">
        <color rgb="FF857362"/>
      </right>
      <top/>
      <bottom style="thin">
        <color rgb="FF857362"/>
      </bottom>
      <diagonal/>
    </border>
  </borders>
  <cellStyleXfs count="8">
    <xf numFmtId="0" fontId="0" fillId="0" borderId="0"/>
    <xf numFmtId="0" fontId="1" fillId="0" borderId="0" applyNumberFormat="0" applyFill="0" applyBorder="0" applyAlignment="0" applyProtection="0"/>
    <xf numFmtId="0" fontId="2" fillId="0" borderId="0"/>
    <xf numFmtId="0" fontId="2" fillId="0" borderId="0"/>
    <xf numFmtId="0" fontId="8" fillId="7" borderId="0" applyBorder="0"/>
    <xf numFmtId="0" fontId="17" fillId="0" borderId="0"/>
    <xf numFmtId="0" fontId="2" fillId="0" borderId="0"/>
    <xf numFmtId="0" fontId="2" fillId="0" borderId="0"/>
  </cellStyleXfs>
  <cellXfs count="251">
    <xf numFmtId="0" fontId="0" fillId="0" borderId="0" xfId="0"/>
    <xf numFmtId="0" fontId="0" fillId="0" borderId="0" xfId="0" applyProtection="1"/>
    <xf numFmtId="0" fontId="0" fillId="2" borderId="0" xfId="0" applyFill="1"/>
    <xf numFmtId="0" fontId="3" fillId="0" borderId="0" xfId="2" applyFont="1" applyBorder="1" applyAlignment="1" applyProtection="1">
      <alignment vertical="center"/>
    </xf>
    <xf numFmtId="0" fontId="4" fillId="3" borderId="0" xfId="2" applyFont="1" applyFill="1" applyBorder="1" applyAlignment="1" applyProtection="1">
      <alignment horizontal="left" vertical="center"/>
    </xf>
    <xf numFmtId="0" fontId="4" fillId="3" borderId="0" xfId="2" applyFont="1" applyFill="1" applyBorder="1" applyAlignment="1" applyProtection="1">
      <alignment vertical="center" wrapText="1"/>
    </xf>
    <xf numFmtId="0" fontId="5" fillId="3" borderId="0" xfId="2" applyFont="1" applyFill="1" applyBorder="1" applyAlignment="1" applyProtection="1">
      <alignment horizontal="left" vertical="center"/>
    </xf>
    <xf numFmtId="0" fontId="6" fillId="3" borderId="0" xfId="2" applyFont="1" applyFill="1" applyBorder="1" applyAlignment="1" applyProtection="1">
      <alignment horizontal="left" vertical="center"/>
    </xf>
    <xf numFmtId="0" fontId="3" fillId="3" borderId="0" xfId="2" applyFont="1" applyFill="1" applyBorder="1" applyAlignment="1" applyProtection="1">
      <alignment vertical="center"/>
    </xf>
    <xf numFmtId="0" fontId="3" fillId="3" borderId="0" xfId="2" applyFont="1" applyFill="1" applyAlignment="1" applyProtection="1">
      <alignment vertical="center"/>
    </xf>
    <xf numFmtId="0" fontId="4" fillId="3" borderId="0" xfId="3" applyFont="1" applyFill="1" applyBorder="1" applyAlignment="1" applyProtection="1">
      <alignment horizontal="right" vertical="center"/>
    </xf>
    <xf numFmtId="0" fontId="7" fillId="3" borderId="0" xfId="3" applyFont="1" applyFill="1" applyBorder="1" applyAlignment="1" applyProtection="1">
      <alignment horizontal="left" vertical="center"/>
    </xf>
    <xf numFmtId="0" fontId="8" fillId="4" borderId="0" xfId="3" applyFont="1" applyFill="1" applyAlignment="1" applyProtection="1">
      <alignment horizontal="left" vertical="center"/>
    </xf>
    <xf numFmtId="0" fontId="3" fillId="0" borderId="0" xfId="2" applyFont="1" applyProtection="1"/>
    <xf numFmtId="0" fontId="9" fillId="0" borderId="0" xfId="2" applyFont="1" applyFill="1" applyBorder="1" applyAlignment="1" applyProtection="1">
      <alignment horizontal="center" vertical="center" wrapText="1"/>
    </xf>
    <xf numFmtId="0" fontId="10" fillId="0" borderId="0" xfId="3" applyFont="1" applyFill="1" applyAlignment="1" applyProtection="1">
      <alignment vertical="center"/>
    </xf>
    <xf numFmtId="49" fontId="14" fillId="5" borderId="4" xfId="2" applyNumberFormat="1" applyFont="1" applyFill="1" applyBorder="1" applyAlignment="1" applyProtection="1">
      <alignment horizontal="centerContinuous" vertical="center"/>
    </xf>
    <xf numFmtId="0" fontId="0" fillId="5" borderId="5" xfId="0" applyFill="1" applyBorder="1" applyAlignment="1" applyProtection="1">
      <alignment horizontal="centerContinuous" vertical="center"/>
    </xf>
    <xf numFmtId="0" fontId="15" fillId="0" borderId="0" xfId="2" applyFont="1" applyFill="1" applyBorder="1" applyAlignment="1" applyProtection="1">
      <alignment horizontal="center" vertical="center" wrapText="1"/>
    </xf>
    <xf numFmtId="0" fontId="2" fillId="5" borderId="0" xfId="3" applyFill="1" applyAlignment="1" applyProtection="1">
      <alignment vertical="center"/>
    </xf>
    <xf numFmtId="0" fontId="0" fillId="4" borderId="0" xfId="0" applyFill="1" applyProtection="1"/>
    <xf numFmtId="49" fontId="11" fillId="6" borderId="6" xfId="2" applyNumberFormat="1" applyFont="1" applyFill="1" applyBorder="1" applyAlignment="1" applyProtection="1">
      <alignment horizontal="center" vertical="center"/>
    </xf>
    <xf numFmtId="0" fontId="2" fillId="6" borderId="7" xfId="0" applyFont="1" applyFill="1" applyBorder="1" applyAlignment="1" applyProtection="1">
      <alignment horizontal="center" vertical="center"/>
      <protection locked="0"/>
    </xf>
    <xf numFmtId="0" fontId="8" fillId="7" borderId="8" xfId="4" applyBorder="1" applyAlignment="1">
      <alignment horizontal="center" vertical="center" wrapText="1"/>
    </xf>
    <xf numFmtId="0" fontId="8" fillId="4" borderId="0" xfId="3" applyFont="1" applyFill="1" applyAlignment="1" applyProtection="1">
      <alignment horizontal="center" vertical="center"/>
    </xf>
    <xf numFmtId="0" fontId="8" fillId="0" borderId="0" xfId="3" applyFont="1" applyFill="1" applyAlignment="1" applyProtection="1">
      <alignment horizontal="left" vertical="center"/>
    </xf>
    <xf numFmtId="0" fontId="16" fillId="0" borderId="0" xfId="2" applyFont="1" applyAlignment="1" applyProtection="1">
      <alignment vertical="center"/>
    </xf>
    <xf numFmtId="0" fontId="18" fillId="5" borderId="9" xfId="5" applyFont="1" applyFill="1" applyBorder="1" applyAlignment="1" applyProtection="1">
      <alignment horizontal="left" vertical="center"/>
    </xf>
    <xf numFmtId="0" fontId="18" fillId="5" borderId="10" xfId="5" applyFont="1" applyFill="1" applyBorder="1" applyAlignment="1" applyProtection="1">
      <alignment horizontal="center" vertical="center" wrapText="1"/>
    </xf>
    <xf numFmtId="0" fontId="18" fillId="5" borderId="11" xfId="2" applyFont="1" applyFill="1" applyBorder="1" applyAlignment="1" applyProtection="1">
      <alignment horizontal="centerContinuous" vertical="center"/>
    </xf>
    <xf numFmtId="0" fontId="18" fillId="5" borderId="2" xfId="2" applyFont="1" applyFill="1" applyBorder="1" applyAlignment="1" applyProtection="1">
      <alignment horizontal="centerContinuous" vertical="center"/>
    </xf>
    <xf numFmtId="0" fontId="18" fillId="5" borderId="3" xfId="2" applyFont="1" applyFill="1" applyBorder="1" applyAlignment="1" applyProtection="1">
      <alignment horizontal="centerContinuous" vertical="center"/>
    </xf>
    <xf numFmtId="0" fontId="18" fillId="5" borderId="9" xfId="2" applyNumberFormat="1" applyFont="1" applyFill="1" applyBorder="1" applyAlignment="1" applyProtection="1">
      <alignment horizontal="centerContinuous" vertical="center"/>
    </xf>
    <xf numFmtId="0" fontId="18" fillId="5" borderId="10" xfId="2" applyNumberFormat="1" applyFont="1" applyFill="1" applyBorder="1" applyAlignment="1" applyProtection="1">
      <alignment horizontal="centerContinuous" vertical="center"/>
    </xf>
    <xf numFmtId="0" fontId="18" fillId="5" borderId="12" xfId="2" applyNumberFormat="1" applyFont="1" applyFill="1" applyBorder="1" applyAlignment="1" applyProtection="1">
      <alignment horizontal="centerContinuous" vertical="center"/>
    </xf>
    <xf numFmtId="0" fontId="18" fillId="5" borderId="13" xfId="5" applyFont="1" applyFill="1" applyBorder="1" applyAlignment="1" applyProtection="1">
      <alignment horizontal="center" vertical="center"/>
    </xf>
    <xf numFmtId="0" fontId="8" fillId="0" borderId="0" xfId="3" applyFont="1" applyFill="1" applyAlignment="1" applyProtection="1">
      <alignment horizontal="center"/>
    </xf>
    <xf numFmtId="0" fontId="15" fillId="0" borderId="0" xfId="2" applyFont="1" applyBorder="1" applyAlignment="1" applyProtection="1">
      <alignment horizontal="left" vertical="center" wrapText="1"/>
    </xf>
    <xf numFmtId="0" fontId="15" fillId="0" borderId="0" xfId="2" applyFont="1" applyBorder="1" applyAlignment="1" applyProtection="1">
      <alignment horizontal="center" vertical="top" wrapText="1"/>
    </xf>
    <xf numFmtId="0" fontId="15" fillId="0" borderId="0" xfId="2" applyNumberFormat="1" applyFont="1" applyBorder="1" applyAlignment="1" applyProtection="1">
      <alignment horizontal="center" vertical="top" wrapText="1"/>
    </xf>
    <xf numFmtId="0" fontId="3" fillId="0" borderId="0" xfId="2" applyNumberFormat="1" applyFont="1" applyAlignment="1" applyProtection="1">
      <alignment horizontal="center" vertical="top" wrapText="1"/>
    </xf>
    <xf numFmtId="0" fontId="8" fillId="0" borderId="0" xfId="3" applyFont="1" applyFill="1" applyAlignment="1" applyProtection="1">
      <alignment horizontal="center" vertical="center"/>
    </xf>
    <xf numFmtId="0" fontId="3" fillId="0" borderId="0" xfId="2" applyFont="1"/>
    <xf numFmtId="0" fontId="19" fillId="0" borderId="0" xfId="2" applyFont="1" applyAlignment="1">
      <alignment horizontal="center"/>
    </xf>
    <xf numFmtId="0" fontId="18" fillId="5" borderId="14" xfId="2" applyNumberFormat="1" applyFont="1" applyFill="1" applyBorder="1" applyAlignment="1" applyProtection="1">
      <alignment horizontal="centerContinuous" vertical="center"/>
    </xf>
    <xf numFmtId="0" fontId="18" fillId="5" borderId="15" xfId="2" applyNumberFormat="1" applyFont="1" applyFill="1" applyBorder="1" applyAlignment="1" applyProtection="1">
      <alignment horizontal="centerContinuous" vertical="center"/>
    </xf>
    <xf numFmtId="0" fontId="18" fillId="5" borderId="16" xfId="2" applyNumberFormat="1" applyFont="1" applyFill="1" applyBorder="1" applyAlignment="1" applyProtection="1">
      <alignment horizontal="centerContinuous" vertical="center"/>
    </xf>
    <xf numFmtId="0" fontId="18" fillId="5" borderId="17" xfId="2" applyNumberFormat="1" applyFont="1" applyFill="1" applyBorder="1" applyAlignment="1" applyProtection="1">
      <alignment horizontal="centerContinuous" vertical="center"/>
    </xf>
    <xf numFmtId="0" fontId="18" fillId="5" borderId="18" xfId="2" applyNumberFormat="1" applyFont="1" applyFill="1" applyBorder="1" applyAlignment="1" applyProtection="1">
      <alignment horizontal="centerContinuous" vertical="center"/>
    </xf>
    <xf numFmtId="0" fontId="18" fillId="5" borderId="19" xfId="2" applyNumberFormat="1" applyFont="1" applyFill="1" applyBorder="1" applyAlignment="1" applyProtection="1">
      <alignment horizontal="centerContinuous" vertical="center"/>
    </xf>
    <xf numFmtId="0" fontId="18" fillId="5" borderId="20" xfId="2" applyNumberFormat="1" applyFont="1" applyFill="1" applyBorder="1" applyAlignment="1" applyProtection="1">
      <alignment horizontal="centerContinuous" vertical="center"/>
    </xf>
    <xf numFmtId="0" fontId="18" fillId="5" borderId="17" xfId="2" applyNumberFormat="1" applyFont="1" applyFill="1" applyBorder="1" applyAlignment="1" applyProtection="1">
      <alignment horizontal="centerContinuous" vertical="center" wrapText="1"/>
    </xf>
    <xf numFmtId="0" fontId="16" fillId="0" borderId="0" xfId="2" applyFont="1" applyProtection="1"/>
    <xf numFmtId="0" fontId="21" fillId="0" borderId="0" xfId="2" applyFont="1" applyBorder="1" applyAlignment="1" applyProtection="1">
      <alignment horizontal="left" vertical="center" wrapText="1"/>
    </xf>
    <xf numFmtId="0" fontId="21" fillId="0" borderId="0" xfId="2" applyFont="1" applyBorder="1" applyAlignment="1" applyProtection="1">
      <alignment horizontal="center" vertical="top" wrapText="1"/>
    </xf>
    <xf numFmtId="0" fontId="16" fillId="0" borderId="0" xfId="2" applyFont="1" applyAlignment="1" applyProtection="1">
      <alignment horizontal="center" vertical="center" wrapText="1"/>
    </xf>
    <xf numFmtId="0" fontId="21" fillId="0" borderId="0" xfId="2" applyFont="1" applyBorder="1" applyAlignment="1" applyProtection="1">
      <alignment horizontal="center" vertical="center" wrapText="1"/>
    </xf>
    <xf numFmtId="0" fontId="22" fillId="5" borderId="21" xfId="2" applyNumberFormat="1" applyFont="1" applyFill="1" applyBorder="1" applyAlignment="1" applyProtection="1">
      <alignment horizontal="centerContinuous" vertical="center" wrapText="1"/>
    </xf>
    <xf numFmtId="0" fontId="18" fillId="5" borderId="22" xfId="2" applyNumberFormat="1" applyFont="1" applyFill="1" applyBorder="1" applyAlignment="1" applyProtection="1">
      <alignment horizontal="centerContinuous" vertical="center" wrapText="1"/>
    </xf>
    <xf numFmtId="0" fontId="18" fillId="5" borderId="23" xfId="2" applyNumberFormat="1" applyFont="1" applyFill="1" applyBorder="1" applyAlignment="1" applyProtection="1">
      <alignment horizontal="centerContinuous" vertical="center" wrapText="1"/>
    </xf>
    <xf numFmtId="0" fontId="0" fillId="0" borderId="0" xfId="0" applyAlignment="1" applyProtection="1">
      <alignment horizontal="center" vertical="center" wrapText="1"/>
    </xf>
    <xf numFmtId="0" fontId="18" fillId="5" borderId="17" xfId="2" applyFont="1" applyFill="1" applyBorder="1" applyAlignment="1" applyProtection="1">
      <alignment horizontal="center" vertical="center" wrapText="1"/>
    </xf>
    <xf numFmtId="0" fontId="18" fillId="5" borderId="15" xfId="2" applyFont="1" applyFill="1" applyBorder="1" applyAlignment="1" applyProtection="1">
      <alignment horizontal="left" vertical="center"/>
    </xf>
    <xf numFmtId="0" fontId="18" fillId="5" borderId="18" xfId="5" applyFont="1" applyFill="1" applyBorder="1" applyAlignment="1" applyProtection="1">
      <alignment horizontal="center" vertical="center" wrapText="1"/>
    </xf>
    <xf numFmtId="0" fontId="18" fillId="5" borderId="15" xfId="5" applyFont="1" applyFill="1" applyBorder="1" applyAlignment="1" applyProtection="1">
      <alignment horizontal="center" vertical="center" wrapText="1"/>
    </xf>
    <xf numFmtId="0" fontId="18" fillId="5" borderId="24" xfId="5" applyFont="1" applyFill="1" applyBorder="1" applyAlignment="1" applyProtection="1">
      <alignment horizontal="center" vertical="center" wrapText="1"/>
    </xf>
    <xf numFmtId="0" fontId="18" fillId="5" borderId="14" xfId="5" applyNumberFormat="1" applyFont="1" applyFill="1" applyBorder="1" applyAlignment="1" applyProtection="1">
      <alignment horizontal="center" vertical="center" wrapText="1"/>
    </xf>
    <xf numFmtId="0" fontId="18" fillId="5" borderId="15" xfId="5" applyNumberFormat="1" applyFont="1" applyFill="1" applyBorder="1" applyAlignment="1" applyProtection="1">
      <alignment horizontal="center" vertical="center" wrapText="1"/>
    </xf>
    <xf numFmtId="0" fontId="18" fillId="5" borderId="16" xfId="5" applyNumberFormat="1" applyFont="1" applyFill="1" applyBorder="1" applyAlignment="1" applyProtection="1">
      <alignment horizontal="center" vertical="center" wrapText="1"/>
    </xf>
    <xf numFmtId="0" fontId="18" fillId="5" borderId="14" xfId="5" applyFont="1" applyFill="1" applyBorder="1" applyAlignment="1" applyProtection="1">
      <alignment horizontal="center" vertical="center" wrapText="1"/>
    </xf>
    <xf numFmtId="0" fontId="18" fillId="5" borderId="16" xfId="5" applyFont="1" applyFill="1" applyBorder="1" applyAlignment="1" applyProtection="1">
      <alignment horizontal="center" vertical="center" wrapText="1"/>
    </xf>
    <xf numFmtId="0" fontId="25" fillId="0" borderId="25" xfId="2" applyFont="1" applyFill="1" applyBorder="1" applyAlignment="1" applyProtection="1">
      <alignment horizontal="center" vertical="center" wrapText="1"/>
    </xf>
    <xf numFmtId="2" fontId="25" fillId="6" borderId="26" xfId="5" applyNumberFormat="1" applyFont="1" applyFill="1" applyBorder="1" applyAlignment="1" applyProtection="1">
      <alignment horizontal="right" vertical="center"/>
      <protection locked="0"/>
    </xf>
    <xf numFmtId="0" fontId="17" fillId="0" borderId="27" xfId="2" applyFont="1" applyFill="1" applyBorder="1" applyAlignment="1" applyProtection="1">
      <alignment horizontal="center" vertical="center" wrapText="1"/>
    </xf>
    <xf numFmtId="0" fontId="17" fillId="0" borderId="28" xfId="2" applyFont="1" applyFill="1" applyBorder="1" applyAlignment="1" applyProtection="1">
      <alignment horizontal="center" vertical="center" wrapText="1"/>
    </xf>
    <xf numFmtId="164" fontId="25" fillId="0" borderId="26" xfId="5" applyNumberFormat="1" applyFont="1" applyFill="1" applyBorder="1" applyAlignment="1" applyProtection="1">
      <alignment horizontal="center" vertical="center"/>
      <protection locked="0"/>
    </xf>
    <xf numFmtId="164" fontId="25" fillId="6" borderId="26" xfId="5" applyNumberFormat="1" applyFont="1" applyFill="1" applyBorder="1" applyAlignment="1" applyProtection="1">
      <alignment horizontal="center" vertical="center"/>
      <protection locked="0"/>
    </xf>
    <xf numFmtId="164" fontId="25" fillId="0" borderId="28" xfId="5" applyNumberFormat="1" applyFont="1" applyFill="1" applyBorder="1" applyAlignment="1" applyProtection="1">
      <alignment horizontal="center" vertical="center"/>
    </xf>
    <xf numFmtId="0" fontId="25" fillId="0" borderId="29" xfId="5" applyNumberFormat="1" applyFont="1" applyFill="1" applyBorder="1" applyAlignment="1" applyProtection="1">
      <alignment horizontal="center" vertical="center"/>
      <protection locked="0"/>
    </xf>
    <xf numFmtId="0" fontId="25" fillId="0" borderId="26" xfId="5" applyNumberFormat="1" applyFont="1" applyFill="1" applyBorder="1" applyAlignment="1" applyProtection="1">
      <alignment horizontal="center" vertical="center"/>
      <protection locked="0"/>
    </xf>
    <xf numFmtId="0" fontId="25" fillId="6" borderId="26" xfId="5" applyNumberFormat="1" applyFont="1" applyFill="1" applyBorder="1" applyAlignment="1" applyProtection="1">
      <alignment horizontal="center" vertical="center"/>
      <protection locked="0"/>
    </xf>
    <xf numFmtId="0" fontId="25" fillId="0" borderId="30" xfId="5" applyNumberFormat="1" applyFont="1" applyFill="1" applyBorder="1" applyAlignment="1" applyProtection="1">
      <alignment horizontal="center" vertical="center"/>
    </xf>
    <xf numFmtId="0" fontId="25" fillId="0" borderId="25" xfId="5" applyNumberFormat="1" applyFont="1" applyFill="1" applyBorder="1" applyAlignment="1" applyProtection="1">
      <alignment horizontal="center" vertical="center"/>
      <protection locked="0"/>
    </xf>
    <xf numFmtId="0" fontId="25" fillId="0" borderId="31" xfId="2" applyFont="1" applyFill="1" applyBorder="1" applyAlignment="1" applyProtection="1">
      <alignment horizontal="center" vertical="center" wrapText="1"/>
    </xf>
    <xf numFmtId="2" fontId="25" fillId="6" borderId="32" xfId="5" applyNumberFormat="1" applyFont="1" applyFill="1" applyBorder="1" applyAlignment="1" applyProtection="1">
      <alignment horizontal="right" vertical="center"/>
      <protection locked="0"/>
    </xf>
    <xf numFmtId="0" fontId="17" fillId="0" borderId="33" xfId="2" applyFont="1" applyFill="1" applyBorder="1" applyAlignment="1" applyProtection="1">
      <alignment horizontal="center" vertical="center" wrapText="1"/>
    </xf>
    <xf numFmtId="0" fontId="17" fillId="0" borderId="34" xfId="2" applyFont="1" applyFill="1" applyBorder="1" applyAlignment="1" applyProtection="1">
      <alignment horizontal="center" vertical="center" wrapText="1"/>
    </xf>
    <xf numFmtId="164" fontId="25" fillId="0" borderId="32" xfId="5" applyNumberFormat="1" applyFont="1" applyFill="1" applyBorder="1" applyAlignment="1" applyProtection="1">
      <alignment horizontal="center" vertical="center"/>
      <protection locked="0"/>
    </xf>
    <xf numFmtId="164" fontId="25" fillId="6" borderId="32" xfId="5" applyNumberFormat="1" applyFont="1" applyFill="1" applyBorder="1" applyAlignment="1" applyProtection="1">
      <alignment horizontal="center" vertical="center"/>
      <protection locked="0"/>
    </xf>
    <xf numFmtId="164" fontId="25" fillId="0" borderId="34" xfId="5" applyNumberFormat="1" applyFont="1" applyFill="1" applyBorder="1" applyAlignment="1" applyProtection="1">
      <alignment horizontal="center" vertical="center"/>
    </xf>
    <xf numFmtId="0" fontId="25" fillId="0" borderId="35" xfId="5" applyNumberFormat="1" applyFont="1" applyFill="1" applyBorder="1" applyAlignment="1" applyProtection="1">
      <alignment horizontal="center" vertical="center"/>
      <protection locked="0"/>
    </xf>
    <xf numFmtId="0" fontId="25" fillId="0" borderId="32" xfId="5" applyNumberFormat="1" applyFont="1" applyFill="1" applyBorder="1" applyAlignment="1" applyProtection="1">
      <alignment horizontal="center" vertical="center"/>
      <protection locked="0"/>
    </xf>
    <xf numFmtId="0" fontId="25" fillId="6" borderId="32" xfId="5" applyNumberFormat="1" applyFont="1" applyFill="1" applyBorder="1" applyAlignment="1" applyProtection="1">
      <alignment horizontal="center" vertical="center"/>
      <protection locked="0"/>
    </xf>
    <xf numFmtId="0" fontId="25" fillId="0" borderId="36" xfId="5" applyNumberFormat="1" applyFont="1" applyFill="1" applyBorder="1" applyAlignment="1" applyProtection="1">
      <alignment horizontal="center" vertical="center"/>
    </xf>
    <xf numFmtId="0" fontId="25" fillId="0" borderId="31" xfId="5" applyNumberFormat="1" applyFont="1" applyFill="1" applyBorder="1" applyAlignment="1" applyProtection="1">
      <alignment horizontal="center" vertical="center"/>
      <protection locked="0"/>
    </xf>
    <xf numFmtId="0" fontId="0" fillId="0" borderId="0" xfId="0" applyNumberFormat="1" applyProtection="1"/>
    <xf numFmtId="0" fontId="0" fillId="0" borderId="0" xfId="0" applyFill="1" applyProtection="1"/>
    <xf numFmtId="0" fontId="16" fillId="0" borderId="0" xfId="2" applyFont="1" applyAlignment="1" applyProtection="1">
      <alignment horizontal="center" vertical="top" wrapText="1"/>
    </xf>
    <xf numFmtId="0" fontId="18" fillId="5" borderId="31" xfId="2" applyNumberFormat="1" applyFont="1" applyFill="1" applyBorder="1" applyAlignment="1" applyProtection="1">
      <alignment horizontal="centerContinuous" vertical="center"/>
    </xf>
    <xf numFmtId="0" fontId="18" fillId="5" borderId="32" xfId="2" applyNumberFormat="1" applyFont="1" applyFill="1" applyBorder="1" applyAlignment="1" applyProtection="1">
      <alignment horizontal="centerContinuous" vertical="center"/>
    </xf>
    <xf numFmtId="0" fontId="18" fillId="5" borderId="36" xfId="2" applyNumberFormat="1" applyFont="1" applyFill="1" applyBorder="1" applyAlignment="1" applyProtection="1">
      <alignment horizontal="centerContinuous" vertical="center"/>
    </xf>
    <xf numFmtId="0" fontId="18" fillId="5" borderId="18" xfId="2" applyFont="1" applyFill="1" applyBorder="1" applyAlignment="1" applyProtection="1">
      <alignment horizontal="left" vertical="center"/>
    </xf>
    <xf numFmtId="0" fontId="18" fillId="5" borderId="37" xfId="5" applyFont="1" applyFill="1" applyBorder="1" applyAlignment="1" applyProtection="1">
      <alignment horizontal="center" vertical="center" wrapText="1"/>
    </xf>
    <xf numFmtId="0" fontId="18" fillId="5" borderId="17" xfId="5" applyNumberFormat="1" applyFont="1" applyFill="1" applyBorder="1" applyAlignment="1" applyProtection="1">
      <alignment horizontal="center" vertical="center" wrapText="1"/>
    </xf>
    <xf numFmtId="0" fontId="18" fillId="5" borderId="18" xfId="5" applyNumberFormat="1" applyFont="1" applyFill="1" applyBorder="1" applyAlignment="1" applyProtection="1">
      <alignment horizontal="center" vertical="center" wrapText="1"/>
    </xf>
    <xf numFmtId="0" fontId="18" fillId="5" borderId="19" xfId="5" applyNumberFormat="1" applyFont="1" applyFill="1" applyBorder="1" applyAlignment="1" applyProtection="1">
      <alignment horizontal="center" vertical="center" wrapText="1"/>
    </xf>
    <xf numFmtId="0" fontId="17" fillId="0" borderId="32" xfId="2" applyFont="1" applyFill="1" applyBorder="1" applyAlignment="1" applyProtection="1">
      <alignment horizontal="left" vertical="center" wrapText="1"/>
    </xf>
    <xf numFmtId="0" fontId="17" fillId="0" borderId="32" xfId="2" applyFont="1" applyFill="1" applyBorder="1" applyAlignment="1" applyProtection="1">
      <alignment horizontal="center" vertical="center" wrapText="1"/>
    </xf>
    <xf numFmtId="49" fontId="17" fillId="0" borderId="32" xfId="2" applyNumberFormat="1" applyFont="1" applyFill="1" applyBorder="1" applyAlignment="1" applyProtection="1">
      <alignment horizontal="center" vertical="center" wrapText="1"/>
    </xf>
    <xf numFmtId="165" fontId="25" fillId="0" borderId="32" xfId="5" applyNumberFormat="1" applyFont="1" applyFill="1" applyBorder="1" applyAlignment="1" applyProtection="1">
      <alignment horizontal="center" vertical="center"/>
      <protection locked="0"/>
    </xf>
    <xf numFmtId="165" fontId="25" fillId="6" borderId="32" xfId="5" applyNumberFormat="1" applyFont="1" applyFill="1" applyBorder="1" applyAlignment="1" applyProtection="1">
      <alignment horizontal="center" vertical="center"/>
      <protection locked="0"/>
    </xf>
    <xf numFmtId="165" fontId="25" fillId="0" borderId="34" xfId="5" applyNumberFormat="1" applyFont="1" applyFill="1" applyBorder="1" applyAlignment="1" applyProtection="1">
      <alignment horizontal="center" vertical="center"/>
    </xf>
    <xf numFmtId="166" fontId="25" fillId="0" borderId="32" xfId="5" applyNumberFormat="1" applyFont="1" applyFill="1" applyBorder="1" applyAlignment="1" applyProtection="1">
      <alignment horizontal="center" vertical="center"/>
      <protection locked="0"/>
    </xf>
    <xf numFmtId="166" fontId="25" fillId="6" borderId="32" xfId="5" applyNumberFormat="1" applyFont="1" applyFill="1" applyBorder="1" applyAlignment="1" applyProtection="1">
      <alignment horizontal="center" vertical="center"/>
      <protection locked="0"/>
    </xf>
    <xf numFmtId="166" fontId="25" fillId="0" borderId="34" xfId="5" applyNumberFormat="1" applyFont="1" applyFill="1" applyBorder="1" applyAlignment="1" applyProtection="1">
      <alignment horizontal="center" vertical="center"/>
    </xf>
    <xf numFmtId="10" fontId="25" fillId="0" borderId="32" xfId="5" applyNumberFormat="1" applyFont="1" applyFill="1" applyBorder="1" applyAlignment="1" applyProtection="1">
      <alignment horizontal="center" vertical="center"/>
      <protection locked="0"/>
    </xf>
    <xf numFmtId="10" fontId="25" fillId="6" borderId="32" xfId="5" applyNumberFormat="1" applyFont="1" applyFill="1" applyBorder="1" applyAlignment="1" applyProtection="1">
      <alignment horizontal="center" vertical="center"/>
      <protection locked="0"/>
    </xf>
    <xf numFmtId="10" fontId="25" fillId="0" borderId="34" xfId="5" applyNumberFormat="1" applyFont="1" applyFill="1" applyBorder="1" applyAlignment="1" applyProtection="1">
      <alignment horizontal="center" vertical="center"/>
    </xf>
    <xf numFmtId="0" fontId="18" fillId="5" borderId="19" xfId="5" applyFont="1" applyFill="1" applyBorder="1" applyAlignment="1" applyProtection="1">
      <alignment horizontal="center" vertical="center" wrapText="1"/>
    </xf>
    <xf numFmtId="3" fontId="25" fillId="0" borderId="32" xfId="5" applyNumberFormat="1" applyFont="1" applyFill="1" applyBorder="1" applyAlignment="1" applyProtection="1">
      <alignment horizontal="center" vertical="center"/>
      <protection locked="0"/>
    </xf>
    <xf numFmtId="3" fontId="25" fillId="6" borderId="32" xfId="5" applyNumberFormat="1" applyFont="1" applyFill="1" applyBorder="1" applyAlignment="1" applyProtection="1">
      <alignment horizontal="center" vertical="center"/>
      <protection locked="0"/>
    </xf>
    <xf numFmtId="3" fontId="25" fillId="0" borderId="34" xfId="5" applyNumberFormat="1" applyFont="1" applyFill="1" applyBorder="1" applyAlignment="1" applyProtection="1">
      <alignment horizontal="center" vertical="center"/>
    </xf>
    <xf numFmtId="0" fontId="18" fillId="5" borderId="38" xfId="5" applyFont="1" applyFill="1" applyBorder="1" applyAlignment="1" applyProtection="1">
      <alignment horizontal="centerContinuous" vertical="center"/>
    </xf>
    <xf numFmtId="0" fontId="18" fillId="5" borderId="39" xfId="5" applyFont="1" applyFill="1" applyBorder="1" applyAlignment="1" applyProtection="1">
      <alignment horizontal="centerContinuous" vertical="center" wrapText="1"/>
    </xf>
    <xf numFmtId="0" fontId="18" fillId="5" borderId="25" xfId="5" applyFont="1" applyFill="1" applyBorder="1" applyAlignment="1" applyProtection="1">
      <alignment horizontal="center" vertical="center" wrapText="1"/>
    </xf>
    <xf numFmtId="0" fontId="18" fillId="5" borderId="30" xfId="5" applyFont="1" applyFill="1" applyBorder="1" applyAlignment="1" applyProtection="1">
      <alignment horizontal="center" vertical="center" wrapText="1"/>
    </xf>
    <xf numFmtId="10" fontId="25" fillId="0" borderId="36" xfId="5" applyNumberFormat="1" applyFont="1" applyFill="1" applyBorder="1" applyAlignment="1" applyProtection="1">
      <alignment horizontal="center" vertical="center"/>
    </xf>
    <xf numFmtId="0" fontId="25" fillId="6" borderId="31" xfId="5" applyNumberFormat="1" applyFont="1" applyFill="1" applyBorder="1" applyAlignment="1" applyProtection="1">
      <alignment horizontal="center" vertical="center"/>
      <protection locked="0"/>
    </xf>
    <xf numFmtId="0" fontId="16" fillId="0" borderId="0" xfId="2" applyFont="1" applyFill="1" applyBorder="1" applyAlignment="1" applyProtection="1">
      <alignment horizontal="center" vertical="top" wrapText="1"/>
    </xf>
    <xf numFmtId="0" fontId="16" fillId="0" borderId="0" xfId="2" applyFont="1" applyFill="1" applyBorder="1" applyAlignment="1" applyProtection="1">
      <alignment horizontal="left" vertical="top" wrapText="1"/>
    </xf>
    <xf numFmtId="166" fontId="16" fillId="0" borderId="0" xfId="2" applyNumberFormat="1" applyFont="1" applyFill="1" applyBorder="1" applyAlignment="1" applyProtection="1">
      <alignment horizontal="center" vertical="top" wrapText="1"/>
    </xf>
    <xf numFmtId="0" fontId="18" fillId="5" borderId="31" xfId="2" applyNumberFormat="1" applyFont="1" applyFill="1" applyBorder="1" applyAlignment="1" applyProtection="1">
      <alignment horizontal="centerContinuous" vertical="center" wrapText="1"/>
    </xf>
    <xf numFmtId="0" fontId="18" fillId="5" borderId="20" xfId="2" applyFont="1" applyFill="1" applyBorder="1" applyAlignment="1" applyProtection="1">
      <alignment horizontal="center" vertical="center" wrapText="1"/>
    </xf>
    <xf numFmtId="0" fontId="25" fillId="0" borderId="35" xfId="2" applyFont="1" applyFill="1" applyBorder="1" applyAlignment="1" applyProtection="1">
      <alignment horizontal="center" vertical="center" wrapText="1"/>
    </xf>
    <xf numFmtId="0" fontId="2" fillId="2" borderId="0" xfId="6" applyFill="1" applyAlignment="1" applyProtection="1">
      <alignment vertical="center"/>
    </xf>
    <xf numFmtId="0" fontId="25" fillId="4" borderId="31" xfId="5" applyNumberFormat="1" applyFont="1" applyFill="1" applyBorder="1" applyAlignment="1" applyProtection="1">
      <alignment horizontal="center" vertical="center"/>
      <protection locked="0"/>
    </xf>
    <xf numFmtId="0" fontId="17" fillId="0" borderId="26" xfId="2" applyFont="1" applyFill="1" applyBorder="1" applyAlignment="1" applyProtection="1">
      <alignment horizontal="left" vertical="center" wrapText="1"/>
    </xf>
    <xf numFmtId="0" fontId="17" fillId="0" borderId="26" xfId="2" applyFont="1" applyFill="1" applyBorder="1" applyAlignment="1" applyProtection="1">
      <alignment horizontal="center" vertical="center" wrapText="1"/>
    </xf>
    <xf numFmtId="49" fontId="17" fillId="0" borderId="26" xfId="2" applyNumberFormat="1" applyFont="1" applyFill="1" applyBorder="1" applyAlignment="1" applyProtection="1">
      <alignment horizontal="center" vertical="center" wrapText="1"/>
    </xf>
    <xf numFmtId="167" fontId="25" fillId="0" borderId="26" xfId="5" applyNumberFormat="1" applyFont="1" applyFill="1" applyBorder="1" applyAlignment="1" applyProtection="1">
      <alignment horizontal="center" vertical="center"/>
      <protection locked="0"/>
    </xf>
    <xf numFmtId="167" fontId="25" fillId="6" borderId="26" xfId="5" applyNumberFormat="1" applyFont="1" applyFill="1" applyBorder="1" applyAlignment="1" applyProtection="1">
      <alignment horizontal="center" vertical="center"/>
      <protection locked="0"/>
    </xf>
    <xf numFmtId="167" fontId="25" fillId="0" borderId="30" xfId="5" applyNumberFormat="1" applyFont="1" applyFill="1" applyBorder="1" applyAlignment="1" applyProtection="1">
      <alignment horizontal="center" vertical="center"/>
    </xf>
    <xf numFmtId="167" fontId="25" fillId="0" borderId="32" xfId="5" applyNumberFormat="1" applyFont="1" applyFill="1" applyBorder="1" applyAlignment="1" applyProtection="1">
      <alignment horizontal="center" vertical="center"/>
      <protection locked="0"/>
    </xf>
    <xf numFmtId="167" fontId="25" fillId="6" borderId="32" xfId="5" applyNumberFormat="1" applyFont="1" applyFill="1" applyBorder="1" applyAlignment="1" applyProtection="1">
      <alignment horizontal="center" vertical="center"/>
      <protection locked="0"/>
    </xf>
    <xf numFmtId="167" fontId="25" fillId="0" borderId="36" xfId="5" applyNumberFormat="1" applyFont="1" applyFill="1" applyBorder="1" applyAlignment="1" applyProtection="1">
      <alignment horizontal="center" vertical="center"/>
    </xf>
    <xf numFmtId="0" fontId="16" fillId="0" borderId="0" xfId="5" applyFont="1" applyFill="1" applyAlignment="1" applyProtection="1">
      <alignment vertical="center"/>
    </xf>
    <xf numFmtId="0" fontId="25" fillId="0" borderId="0" xfId="5" applyFont="1" applyFill="1" applyAlignment="1" applyProtection="1">
      <alignment vertical="center"/>
    </xf>
    <xf numFmtId="0" fontId="25" fillId="6" borderId="26" xfId="5" applyFont="1" applyFill="1" applyBorder="1" applyProtection="1"/>
    <xf numFmtId="0" fontId="25" fillId="0" borderId="0" xfId="5" applyFont="1" applyFill="1" applyAlignment="1" applyProtection="1">
      <alignment horizontal="left"/>
    </xf>
    <xf numFmtId="0" fontId="25" fillId="0" borderId="0" xfId="5" applyFont="1" applyFill="1" applyAlignment="1" applyProtection="1">
      <alignment horizontal="left" vertical="center"/>
    </xf>
    <xf numFmtId="0" fontId="2" fillId="0" borderId="0" xfId="6" applyAlignment="1" applyProtection="1">
      <alignment vertical="center"/>
    </xf>
    <xf numFmtId="0" fontId="14" fillId="5" borderId="1" xfId="5" applyFont="1" applyFill="1" applyBorder="1" applyAlignment="1" applyProtection="1">
      <alignment horizontal="left" vertical="center"/>
    </xf>
    <xf numFmtId="0" fontId="27" fillId="5" borderId="2" xfId="5" applyFont="1" applyFill="1" applyBorder="1" applyAlignment="1" applyProtection="1">
      <alignment horizontal="left" vertical="center"/>
    </xf>
    <xf numFmtId="0" fontId="27" fillId="5" borderId="2" xfId="5" applyFont="1" applyFill="1" applyBorder="1" applyAlignment="1" applyProtection="1">
      <alignment vertical="center"/>
    </xf>
    <xf numFmtId="0" fontId="27" fillId="5" borderId="2" xfId="5" applyFont="1" applyFill="1" applyBorder="1" applyAlignment="1" applyProtection="1">
      <alignment vertical="center" wrapText="1"/>
    </xf>
    <xf numFmtId="0" fontId="27" fillId="5" borderId="3" xfId="5" applyFont="1" applyFill="1" applyBorder="1" applyAlignment="1" applyProtection="1">
      <alignment vertical="center"/>
    </xf>
    <xf numFmtId="0" fontId="27" fillId="0" borderId="0" xfId="5" applyFont="1" applyFill="1" applyBorder="1" applyAlignment="1" applyProtection="1">
      <alignment vertical="center"/>
    </xf>
    <xf numFmtId="49" fontId="2" fillId="0" borderId="0" xfId="7" applyNumberFormat="1" applyBorder="1" applyAlignment="1" applyProtection="1">
      <alignment horizontal="center" vertical="top" wrapText="1"/>
    </xf>
    <xf numFmtId="49" fontId="2" fillId="0" borderId="0" xfId="7" applyNumberFormat="1" applyBorder="1" applyAlignment="1" applyProtection="1">
      <alignment horizontal="left" vertical="top" wrapText="1"/>
    </xf>
    <xf numFmtId="0" fontId="18" fillId="5" borderId="9" xfId="3" applyFont="1" applyFill="1" applyBorder="1" applyAlignment="1" applyProtection="1">
      <alignment vertical="top"/>
    </xf>
    <xf numFmtId="0" fontId="18" fillId="5" borderId="10" xfId="3" applyFont="1" applyFill="1" applyBorder="1" applyAlignment="1" applyProtection="1">
      <alignment vertical="top"/>
    </xf>
    <xf numFmtId="49" fontId="28" fillId="0" borderId="0" xfId="7" applyNumberFormat="1" applyFont="1" applyBorder="1" applyAlignment="1" applyProtection="1">
      <alignment horizontal="center" vertical="top" wrapText="1"/>
    </xf>
    <xf numFmtId="49" fontId="28" fillId="0" borderId="0" xfId="7" applyNumberFormat="1" applyFont="1" applyBorder="1" applyAlignment="1" applyProtection="1">
      <alignment horizontal="left" vertical="top" wrapText="1"/>
    </xf>
    <xf numFmtId="0" fontId="18" fillId="5" borderId="17" xfId="3" applyFont="1" applyFill="1" applyBorder="1" applyAlignment="1" applyProtection="1">
      <alignment horizontal="center" vertical="top"/>
    </xf>
    <xf numFmtId="0" fontId="18" fillId="5" borderId="19" xfId="3" applyFont="1" applyFill="1" applyBorder="1" applyAlignment="1" applyProtection="1">
      <alignment vertical="top"/>
    </xf>
    <xf numFmtId="49" fontId="28" fillId="0" borderId="40" xfId="7" applyNumberFormat="1" applyFont="1" applyBorder="1" applyAlignment="1" applyProtection="1">
      <alignment horizontal="center" vertical="top" wrapText="1"/>
    </xf>
    <xf numFmtId="49" fontId="28" fillId="0" borderId="41" xfId="7" applyNumberFormat="1" applyFont="1" applyBorder="1" applyAlignment="1" applyProtection="1">
      <alignment horizontal="left" vertical="top" wrapText="1"/>
    </xf>
    <xf numFmtId="49" fontId="28" fillId="0" borderId="48" xfId="7" applyNumberFormat="1" applyFont="1" applyBorder="1" applyAlignment="1" applyProtection="1">
      <alignment horizontal="center" vertical="top" wrapText="1"/>
    </xf>
    <xf numFmtId="49" fontId="28" fillId="0" borderId="49" xfId="7" applyNumberFormat="1" applyFont="1" applyBorder="1" applyAlignment="1" applyProtection="1">
      <alignment horizontal="left" vertical="top" wrapText="1"/>
    </xf>
    <xf numFmtId="49" fontId="28" fillId="0" borderId="53" xfId="7" applyNumberFormat="1" applyFont="1" applyBorder="1" applyAlignment="1" applyProtection="1">
      <alignment horizontal="center" vertical="top" wrapText="1"/>
    </xf>
    <xf numFmtId="0" fontId="28" fillId="0" borderId="54" xfId="7" applyNumberFormat="1" applyFont="1" applyBorder="1" applyAlignment="1" applyProtection="1">
      <alignment horizontal="left" vertical="top" wrapText="1"/>
    </xf>
    <xf numFmtId="0" fontId="0" fillId="0" borderId="0" xfId="0" applyBorder="1" applyAlignment="1" applyProtection="1"/>
    <xf numFmtId="49" fontId="28" fillId="0" borderId="0" xfId="7" applyNumberFormat="1" applyFont="1" applyBorder="1" applyAlignment="1" applyProtection="1">
      <alignment horizontal="left" vertical="center" wrapText="1"/>
    </xf>
    <xf numFmtId="0" fontId="28" fillId="2" borderId="0" xfId="6" applyFont="1" applyFill="1" applyAlignment="1" applyProtection="1">
      <alignment vertical="center"/>
    </xf>
    <xf numFmtId="49" fontId="28" fillId="0" borderId="25" xfId="7" applyNumberFormat="1" applyFont="1" applyBorder="1" applyAlignment="1" applyProtection="1">
      <alignment horizontal="center" vertical="top" wrapText="1"/>
    </xf>
    <xf numFmtId="0" fontId="28" fillId="0" borderId="26" xfId="7" applyNumberFormat="1" applyFont="1" applyBorder="1" applyAlignment="1" applyProtection="1">
      <alignment horizontal="left" vertical="top" wrapText="1"/>
    </xf>
    <xf numFmtId="49" fontId="28" fillId="0" borderId="31" xfId="7" applyNumberFormat="1" applyFont="1" applyBorder="1" applyAlignment="1" applyProtection="1">
      <alignment horizontal="center" vertical="top" wrapText="1"/>
    </xf>
    <xf numFmtId="0" fontId="28" fillId="0" borderId="32" xfId="7" applyNumberFormat="1" applyFont="1" applyBorder="1" applyAlignment="1" applyProtection="1">
      <alignment horizontal="left" vertical="top" wrapText="1"/>
    </xf>
    <xf numFmtId="0" fontId="14" fillId="5" borderId="1" xfId="5" applyFont="1" applyFill="1" applyBorder="1" applyAlignment="1" applyProtection="1">
      <alignment vertical="center"/>
    </xf>
    <xf numFmtId="0" fontId="17" fillId="0" borderId="0" xfId="5" applyFont="1" applyFill="1" applyAlignment="1" applyProtection="1">
      <alignment vertical="center"/>
    </xf>
    <xf numFmtId="0" fontId="17" fillId="0" borderId="0" xfId="5" applyFont="1" applyFill="1" applyAlignment="1" applyProtection="1">
      <alignment horizontal="left" vertical="center"/>
    </xf>
    <xf numFmtId="0" fontId="17" fillId="0" borderId="0" xfId="5" applyFont="1" applyFill="1" applyAlignment="1" applyProtection="1">
      <alignment vertical="center" wrapText="1"/>
    </xf>
    <xf numFmtId="0" fontId="2" fillId="0" borderId="0" xfId="3" applyAlignment="1" applyProtection="1">
      <alignment vertical="center"/>
    </xf>
    <xf numFmtId="0" fontId="28" fillId="0" borderId="0" xfId="6" applyFont="1" applyAlignment="1" applyProtection="1">
      <alignment vertical="center"/>
    </xf>
    <xf numFmtId="0" fontId="30" fillId="0" borderId="0" xfId="3" applyFont="1" applyBorder="1" applyAlignment="1" applyProtection="1">
      <alignment horizontal="center" vertical="top" wrapText="1"/>
    </xf>
    <xf numFmtId="0" fontId="2" fillId="0" borderId="0" xfId="7" applyBorder="1" applyAlignment="1" applyProtection="1">
      <alignment horizontal="left" vertical="top" wrapText="1"/>
    </xf>
    <xf numFmtId="0" fontId="15" fillId="0" borderId="21" xfId="1" applyFont="1" applyFill="1" applyBorder="1" applyAlignment="1" applyProtection="1">
      <alignment horizontal="left" vertical="center" wrapText="1"/>
    </xf>
    <xf numFmtId="0" fontId="31" fillId="0" borderId="22" xfId="1" applyFont="1"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23" xfId="0" applyBorder="1" applyAlignment="1" applyProtection="1">
      <alignment horizontal="left" vertical="center" wrapText="1"/>
    </xf>
    <xf numFmtId="49" fontId="2" fillId="0" borderId="0" xfId="7" applyNumberFormat="1" applyBorder="1" applyAlignment="1" applyProtection="1">
      <alignment horizontal="left" vertical="center" wrapText="1"/>
    </xf>
    <xf numFmtId="49" fontId="2" fillId="0" borderId="68" xfId="7" applyNumberFormat="1" applyBorder="1" applyAlignment="1" applyProtection="1">
      <alignment horizontal="left" vertical="center" wrapText="1"/>
    </xf>
    <xf numFmtId="0" fontId="0" fillId="0" borderId="0" xfId="0" applyBorder="1" applyProtection="1"/>
    <xf numFmtId="0" fontId="0" fillId="0" borderId="69" xfId="0" applyBorder="1" applyProtection="1"/>
    <xf numFmtId="49" fontId="32" fillId="0" borderId="0" xfId="7" applyNumberFormat="1" applyFont="1" applyBorder="1" applyAlignment="1" applyProtection="1">
      <alignment horizontal="left" vertical="center"/>
    </xf>
    <xf numFmtId="49" fontId="2" fillId="0" borderId="0" xfId="7" applyNumberFormat="1" applyBorder="1" applyAlignment="1" applyProtection="1">
      <alignment horizontal="left" vertical="center"/>
    </xf>
    <xf numFmtId="49" fontId="28" fillId="0" borderId="0" xfId="7" applyNumberFormat="1" applyFont="1" applyBorder="1" applyAlignment="1" applyProtection="1">
      <alignment horizontal="left" vertical="center"/>
    </xf>
    <xf numFmtId="49" fontId="0" fillId="0" borderId="0" xfId="7" applyNumberFormat="1" applyFont="1" applyBorder="1" applyAlignment="1" applyProtection="1">
      <alignment horizontal="left" vertical="center"/>
    </xf>
    <xf numFmtId="49" fontId="2" fillId="0" borderId="21" xfId="7" applyNumberFormat="1" applyBorder="1" applyAlignment="1" applyProtection="1">
      <alignment horizontal="left" vertical="center" wrapText="1"/>
    </xf>
    <xf numFmtId="49" fontId="17" fillId="0" borderId="22" xfId="7" applyNumberFormat="1" applyFont="1" applyBorder="1" applyAlignment="1" applyProtection="1">
      <alignment horizontal="left" vertical="top" wrapText="1"/>
    </xf>
    <xf numFmtId="0" fontId="2" fillId="0" borderId="22" xfId="7" applyBorder="1" applyAlignment="1" applyProtection="1">
      <alignment horizontal="left" vertical="top" wrapText="1"/>
    </xf>
    <xf numFmtId="0" fontId="0" fillId="0" borderId="22" xfId="0" applyBorder="1" applyProtection="1"/>
    <xf numFmtId="0" fontId="0" fillId="0" borderId="23" xfId="0" applyBorder="1" applyProtection="1"/>
    <xf numFmtId="49" fontId="17" fillId="0" borderId="0" xfId="7" applyNumberFormat="1" applyFont="1" applyBorder="1" applyAlignment="1" applyProtection="1">
      <alignment horizontal="left" vertical="top" wrapText="1"/>
    </xf>
    <xf numFmtId="49" fontId="33" fillId="0" borderId="0" xfId="7" applyNumberFormat="1" applyFont="1" applyBorder="1" applyAlignment="1" applyProtection="1">
      <alignment horizontal="left" vertical="center" wrapText="1"/>
    </xf>
    <xf numFmtId="49" fontId="34" fillId="0" borderId="0" xfId="7" applyNumberFormat="1" applyFont="1" applyBorder="1" applyAlignment="1" applyProtection="1">
      <alignment horizontal="left" vertical="center" wrapText="1"/>
    </xf>
    <xf numFmtId="49" fontId="0" fillId="5" borderId="70" xfId="7" applyNumberFormat="1" applyFont="1" applyFill="1" applyBorder="1" applyAlignment="1" applyProtection="1">
      <alignment horizontal="left" vertical="center" wrapText="1"/>
    </xf>
    <xf numFmtId="49" fontId="8" fillId="5" borderId="70" xfId="7" applyNumberFormat="1" applyFont="1" applyFill="1" applyBorder="1" applyAlignment="1" applyProtection="1">
      <alignment horizontal="left" vertical="center" wrapText="1"/>
    </xf>
    <xf numFmtId="49" fontId="0" fillId="5" borderId="71" xfId="7" applyNumberFormat="1" applyFont="1" applyFill="1" applyBorder="1" applyAlignment="1" applyProtection="1">
      <alignment horizontal="left" vertical="center" wrapText="1"/>
    </xf>
    <xf numFmtId="49" fontId="8" fillId="5" borderId="71" xfId="7" applyNumberFormat="1" applyFont="1" applyFill="1" applyBorder="1" applyAlignment="1" applyProtection="1">
      <alignment horizontal="left" vertical="center" wrapText="1"/>
    </xf>
    <xf numFmtId="49" fontId="2" fillId="5" borderId="72" xfId="7" applyNumberFormat="1" applyFill="1" applyBorder="1" applyAlignment="1" applyProtection="1">
      <alignment horizontal="center" vertical="top" wrapText="1"/>
    </xf>
    <xf numFmtId="0" fontId="15" fillId="0" borderId="1" xfId="1" applyFont="1" applyFill="1" applyBorder="1" applyAlignment="1" applyProtection="1">
      <alignment horizontal="left" vertical="top" wrapText="1"/>
    </xf>
    <xf numFmtId="0" fontId="15" fillId="0" borderId="2" xfId="1" applyFont="1" applyFill="1" applyBorder="1" applyAlignment="1" applyProtection="1">
      <alignment horizontal="left" vertical="top" wrapText="1"/>
    </xf>
    <xf numFmtId="0" fontId="0" fillId="0" borderId="2" xfId="0" applyBorder="1" applyAlignment="1" applyProtection="1"/>
    <xf numFmtId="0" fontId="0" fillId="0" borderId="3" xfId="0" applyBorder="1" applyAlignment="1" applyProtection="1"/>
    <xf numFmtId="0" fontId="15" fillId="0" borderId="38" xfId="1" applyFont="1" applyFill="1" applyBorder="1" applyAlignment="1" applyProtection="1">
      <alignment horizontal="left" vertical="top" wrapText="1"/>
    </xf>
    <xf numFmtId="0" fontId="15" fillId="0" borderId="67" xfId="1" applyFont="1" applyFill="1" applyBorder="1" applyAlignment="1" applyProtection="1">
      <alignment horizontal="left" vertical="top" wrapText="1"/>
    </xf>
    <xf numFmtId="0" fontId="0" fillId="0" borderId="67" xfId="0" applyBorder="1" applyAlignment="1" applyProtection="1"/>
    <xf numFmtId="0" fontId="0" fillId="0" borderId="39" xfId="0" applyBorder="1" applyAlignment="1" applyProtection="1"/>
    <xf numFmtId="49" fontId="28" fillId="0" borderId="58" xfId="7" applyNumberFormat="1" applyFont="1" applyBorder="1" applyAlignment="1" applyProtection="1">
      <alignment horizontal="left" vertical="top" wrapText="1"/>
    </xf>
    <xf numFmtId="0" fontId="0" fillId="0" borderId="59" xfId="0" applyBorder="1" applyAlignment="1" applyProtection="1"/>
    <xf numFmtId="0" fontId="0" fillId="0" borderId="60" xfId="0" applyBorder="1" applyAlignment="1" applyProtection="1"/>
    <xf numFmtId="49" fontId="28" fillId="0" borderId="55" xfId="7" applyNumberFormat="1" applyFont="1" applyBorder="1" applyAlignment="1" applyProtection="1">
      <alignment horizontal="left" vertical="top" wrapText="1"/>
    </xf>
    <xf numFmtId="0" fontId="0" fillId="0" borderId="56" xfId="0" applyBorder="1" applyAlignment="1" applyProtection="1"/>
    <xf numFmtId="0" fontId="0" fillId="0" borderId="57" xfId="0" applyBorder="1" applyAlignment="1" applyProtection="1"/>
    <xf numFmtId="49" fontId="28" fillId="0" borderId="61" xfId="7" applyNumberFormat="1" applyFont="1" applyBorder="1" applyAlignment="1" applyProtection="1">
      <alignment horizontal="left" vertical="top" wrapText="1"/>
    </xf>
    <xf numFmtId="0" fontId="0" fillId="0" borderId="62" xfId="0" applyBorder="1" applyAlignment="1" applyProtection="1"/>
    <xf numFmtId="0" fontId="0" fillId="0" borderId="63" xfId="0" applyBorder="1" applyAlignment="1" applyProtection="1"/>
    <xf numFmtId="49" fontId="28" fillId="0" borderId="64" xfId="7" applyNumberFormat="1" applyFont="1" applyBorder="1" applyAlignment="1" applyProtection="1">
      <alignment horizontal="left" vertical="top" wrapText="1"/>
    </xf>
    <xf numFmtId="0" fontId="0" fillId="0" borderId="65" xfId="0" applyBorder="1" applyAlignment="1" applyProtection="1"/>
    <xf numFmtId="0" fontId="0" fillId="0" borderId="66" xfId="0" applyBorder="1" applyAlignment="1" applyProtection="1"/>
    <xf numFmtId="49" fontId="28" fillId="0" borderId="50" xfId="7" quotePrefix="1" applyNumberFormat="1" applyFont="1" applyBorder="1" applyAlignment="1" applyProtection="1">
      <alignment horizontal="left" vertical="top" wrapText="1"/>
    </xf>
    <xf numFmtId="0" fontId="0" fillId="0" borderId="51" xfId="0" applyBorder="1" applyAlignment="1" applyProtection="1"/>
    <xf numFmtId="0" fontId="0" fillId="0" borderId="52" xfId="0" applyBorder="1" applyAlignment="1" applyProtection="1"/>
    <xf numFmtId="49" fontId="28" fillId="0" borderId="55" xfId="7" applyNumberFormat="1" applyFont="1" applyFill="1" applyBorder="1" applyAlignment="1" applyProtection="1">
      <alignment horizontal="left" vertical="top" wrapText="1"/>
    </xf>
    <xf numFmtId="0" fontId="0" fillId="0" borderId="56" xfId="0" applyFill="1" applyBorder="1" applyAlignment="1" applyProtection="1"/>
    <xf numFmtId="0" fontId="0" fillId="0" borderId="57" xfId="0" applyFill="1" applyBorder="1" applyAlignment="1" applyProtection="1"/>
    <xf numFmtId="49" fontId="11" fillId="5" borderId="1" xfId="2" applyNumberFormat="1" applyFont="1" applyFill="1" applyBorder="1" applyAlignment="1" applyProtection="1">
      <alignment horizontal="left" vertical="center" wrapText="1"/>
    </xf>
    <xf numFmtId="49" fontId="11" fillId="5" borderId="2" xfId="2" applyNumberFormat="1" applyFont="1" applyFill="1" applyBorder="1" applyAlignment="1" applyProtection="1">
      <alignment horizontal="left" vertical="center" wrapText="1"/>
    </xf>
    <xf numFmtId="0" fontId="0" fillId="5" borderId="2" xfId="0" applyFill="1" applyBorder="1" applyAlignment="1" applyProtection="1">
      <alignment horizontal="left" vertical="center" wrapText="1"/>
    </xf>
    <xf numFmtId="0" fontId="0" fillId="5" borderId="3" xfId="0" applyFill="1" applyBorder="1" applyAlignment="1" applyProtection="1">
      <alignment horizontal="left" vertical="center" wrapText="1"/>
    </xf>
    <xf numFmtId="0" fontId="26" fillId="5" borderId="1" xfId="5" applyFont="1" applyFill="1" applyBorder="1" applyAlignment="1" applyProtection="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8" fillId="5" borderId="11" xfId="3" applyFont="1" applyFill="1" applyBorder="1" applyAlignment="1" applyProtection="1">
      <alignment vertical="top"/>
    </xf>
    <xf numFmtId="49" fontId="28" fillId="0" borderId="42" xfId="7" quotePrefix="1" applyNumberFormat="1" applyFont="1" applyBorder="1" applyAlignment="1" applyProtection="1">
      <alignment horizontal="left" vertical="top" wrapText="1"/>
    </xf>
    <xf numFmtId="0" fontId="0" fillId="0" borderId="43" xfId="0" applyBorder="1" applyAlignment="1" applyProtection="1"/>
    <xf numFmtId="0" fontId="0" fillId="0" borderId="44" xfId="0" applyBorder="1" applyAlignment="1" applyProtection="1"/>
    <xf numFmtId="49" fontId="28" fillId="0" borderId="45" xfId="7" quotePrefix="1" applyNumberFormat="1" applyFont="1" applyBorder="1" applyAlignment="1" applyProtection="1">
      <alignment horizontal="left" vertical="top" wrapText="1"/>
    </xf>
    <xf numFmtId="0" fontId="0" fillId="0" borderId="46" xfId="0" applyBorder="1" applyAlignment="1" applyProtection="1"/>
    <xf numFmtId="0" fontId="0" fillId="0" borderId="47" xfId="0" applyBorder="1" applyAlignment="1" applyProtection="1"/>
  </cellXfs>
  <cellStyles count="8">
    <cellStyle name="Hyperlink" xfId="1" builtinId="8"/>
    <cellStyle name="Normal" xfId="0" builtinId="0"/>
    <cellStyle name="Normal 2" xfId="5" xr:uid="{C8B6BBE4-8A74-4A8D-8CD6-AC98B5D45BCB}"/>
    <cellStyle name="Normal 2 3" xfId="2" xr:uid="{CEFE2DD8-E1F0-4325-B84B-772EB051E33A}"/>
    <cellStyle name="Normal 3" xfId="3" xr:uid="{021B2A65-080E-41BB-96EE-FCFEC3ABABAB}"/>
    <cellStyle name="Normal 4" xfId="6" xr:uid="{9AA2E89C-4E71-4CAD-9EC1-584A5AEB911F}"/>
    <cellStyle name="Normal 7" xfId="7" xr:uid="{38E2BB1C-0C3B-4CDD-8327-B1F14D753963}"/>
    <cellStyle name="Validation error" xfId="4" xr:uid="{13884620-287F-4BBB-94B8-7169CEAA49A9}"/>
  </cellStyles>
  <dxfs count="839">
    <dxf>
      <fill>
        <patternFill>
          <bgColor rgb="FFE0DCD8"/>
        </patternFill>
      </fill>
    </dxf>
    <dxf>
      <fill>
        <patternFill>
          <bgColor rgb="FFE0DCD8"/>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theme="0"/>
      </font>
      <fill>
        <patternFill>
          <bgColor theme="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yw-147/00000%20Post%20IAP%20Submission/Post%201%20April%202019%20submissions/IAP%20Action%20YKYOCA27%20Unplanned%20Outages/2019%20APR%20Early%20Submission%20-%20out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hange log"/>
      <sheetName val="Validation"/>
      <sheetName val="Section 1 -&gt;"/>
      <sheetName val="1A"/>
      <sheetName val="1B"/>
      <sheetName val="1C"/>
      <sheetName val="1D"/>
      <sheetName val="1E"/>
      <sheetName val="1F"/>
      <sheetName val="Section 2 -&gt;"/>
      <sheetName val="2A"/>
      <sheetName val="2B"/>
      <sheetName val="2C"/>
      <sheetName val="2D"/>
      <sheetName val="2E"/>
      <sheetName val="2F"/>
      <sheetName val="2G"/>
      <sheetName val="2H"/>
      <sheetName val="2I"/>
      <sheetName val="2J"/>
      <sheetName val="2K"/>
      <sheetName val="Section 3 -&gt;"/>
      <sheetName val="3A"/>
      <sheetName val="3B"/>
      <sheetName val="3C"/>
      <sheetName val="3D"/>
      <sheetName val="3S"/>
      <sheetName val="Section 4 -&gt;"/>
      <sheetName val="4A"/>
      <sheetName val="4B"/>
      <sheetName val="4C"/>
      <sheetName val="4D"/>
      <sheetName val="4E"/>
      <sheetName val="4F"/>
      <sheetName val="4G"/>
      <sheetName val="4H"/>
      <sheetName val="4I"/>
      <sheetName val="4J"/>
      <sheetName val="4K"/>
      <sheetName val="4L"/>
      <sheetName val="4M"/>
      <sheetName val="4N"/>
      <sheetName val="4O"/>
      <sheetName val="4P"/>
      <sheetName val="4Q"/>
      <sheetName val="4R"/>
      <sheetName val="4S"/>
      <sheetName val="4T"/>
      <sheetName val="4U"/>
      <sheetName val="4V"/>
      <sheetName val="4W"/>
      <sheetName val="Other -&gt;"/>
      <sheetName val="Bioresources"/>
      <sheetName val="F_Outputs (group)"/>
      <sheetName val="F_Outputs"/>
      <sheetName val="Lists"/>
      <sheetName val="PC LIST"/>
      <sheetName val="PC list edited"/>
      <sheetName val="SUB LIST"/>
      <sheetName val="SUB list edited"/>
      <sheetName val="Water"/>
      <sheetName val="Sewerage"/>
      <sheetName val="Water PR16"/>
      <sheetName val="Sewerage PR16"/>
      <sheetName val="LWT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fwat.gov.uk/outcomes-definitions-pr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280C3-5DCD-4A4A-9141-0899B3D82ABC}">
  <dimension ref="A1:XC177"/>
  <sheetViews>
    <sheetView tabSelected="1" topLeftCell="A16" workbookViewId="0">
      <selection activeCell="K73" sqref="K73"/>
    </sheetView>
  </sheetViews>
  <sheetFormatPr defaultColWidth="0" defaultRowHeight="15" zeroHeight="1" x14ac:dyDescent="0.25"/>
  <cols>
    <col min="1" max="1" width="1.28515625" style="1" customWidth="1"/>
    <col min="2" max="2" width="7.42578125" style="1" customWidth="1"/>
    <col min="3" max="3" width="78.42578125" style="1" customWidth="1"/>
    <col min="4" max="4" width="19.5703125" style="1" customWidth="1"/>
    <col min="5" max="313" width="9.85546875" style="1" customWidth="1"/>
    <col min="314" max="314" width="1.85546875" style="1" customWidth="1"/>
    <col min="315" max="315" width="34.42578125" style="1" customWidth="1"/>
    <col min="316" max="316" width="2.42578125" style="1" customWidth="1"/>
    <col min="317" max="317" width="1.28515625" style="2" hidden="1" customWidth="1"/>
    <col min="318" max="318" width="29.28515625" style="1" hidden="1" customWidth="1"/>
    <col min="319" max="626" width="9.85546875" style="1" hidden="1" customWidth="1"/>
    <col min="627" max="627" width="1.7109375" style="2" hidden="1" customWidth="1"/>
    <col min="628" max="16384" width="9.85546875" style="1" hidden="1"/>
  </cols>
  <sheetData>
    <row r="1" spans="1:627" ht="7.5" customHeight="1" x14ac:dyDescent="0.25">
      <c r="A1" s="1" t="s">
        <v>0</v>
      </c>
    </row>
    <row r="2" spans="1:627" ht="20.25" x14ac:dyDescent="0.25">
      <c r="A2" s="3"/>
      <c r="B2" s="4" t="s">
        <v>1</v>
      </c>
      <c r="C2" s="5"/>
      <c r="D2" s="6"/>
      <c r="E2" s="6"/>
      <c r="F2" s="7"/>
      <c r="G2" s="6"/>
      <c r="H2" s="8"/>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10"/>
      <c r="BV2" s="9"/>
      <c r="BW2" s="9"/>
      <c r="BX2" s="9"/>
      <c r="BY2" s="9"/>
      <c r="BZ2" s="9"/>
      <c r="CA2" s="9"/>
      <c r="CB2" s="9"/>
      <c r="CC2" s="9"/>
      <c r="CD2" s="9"/>
      <c r="CE2" s="9"/>
      <c r="CF2" s="9"/>
      <c r="CG2" s="9"/>
      <c r="CH2" s="9"/>
      <c r="CI2" s="9"/>
      <c r="CJ2" s="9"/>
      <c r="CK2" s="9"/>
      <c r="CL2" s="9"/>
      <c r="CM2" s="9"/>
      <c r="CN2" s="9"/>
      <c r="CO2" s="10"/>
      <c r="CP2" s="9"/>
      <c r="CQ2" s="9"/>
      <c r="CR2" s="9"/>
      <c r="CS2" s="9"/>
      <c r="CT2" s="9"/>
      <c r="CU2" s="9"/>
      <c r="CV2" s="9"/>
      <c r="CW2" s="9"/>
      <c r="CX2" s="9"/>
      <c r="CY2" s="9"/>
      <c r="CZ2" s="9"/>
      <c r="DA2" s="9"/>
      <c r="DB2" s="9"/>
      <c r="DC2" s="9"/>
      <c r="DD2" s="9"/>
      <c r="DE2" s="9"/>
      <c r="DF2" s="9"/>
      <c r="DG2" s="9"/>
      <c r="DH2" s="9"/>
      <c r="DI2" s="10"/>
      <c r="DJ2" s="9"/>
      <c r="DK2" s="9"/>
      <c r="DL2" s="9"/>
      <c r="DM2" s="9"/>
      <c r="DN2" s="9"/>
      <c r="DO2" s="9"/>
      <c r="DP2" s="9"/>
      <c r="DQ2" s="9"/>
      <c r="DR2" s="9"/>
      <c r="DS2" s="9"/>
      <c r="DT2" s="9"/>
      <c r="DU2" s="9"/>
      <c r="DV2" s="9"/>
      <c r="DW2" s="9"/>
      <c r="DX2" s="9"/>
      <c r="DY2" s="9"/>
      <c r="DZ2" s="9"/>
      <c r="EA2" s="9"/>
      <c r="EB2" s="9"/>
      <c r="EC2" s="10"/>
      <c r="ED2" s="9"/>
      <c r="EE2" s="9"/>
      <c r="EF2" s="9"/>
      <c r="EG2" s="9"/>
      <c r="EH2" s="9"/>
      <c r="EI2" s="9"/>
      <c r="EJ2" s="9"/>
      <c r="EK2" s="9"/>
      <c r="EL2" s="9"/>
      <c r="EM2" s="9"/>
      <c r="EN2" s="9"/>
      <c r="EO2" s="9"/>
      <c r="EP2" s="9"/>
      <c r="EQ2" s="9"/>
      <c r="ER2" s="9"/>
      <c r="ES2" s="9"/>
      <c r="ET2" s="9"/>
      <c r="EU2" s="9"/>
      <c r="EV2" s="9"/>
      <c r="EW2" s="10"/>
      <c r="EX2" s="9"/>
      <c r="EY2" s="9"/>
      <c r="EZ2" s="9"/>
      <c r="FA2" s="9"/>
      <c r="FB2" s="9"/>
      <c r="FC2" s="9"/>
      <c r="FD2" s="9"/>
      <c r="FE2" s="9"/>
      <c r="FF2" s="9"/>
      <c r="FG2" s="9"/>
      <c r="FH2" s="9"/>
      <c r="FI2" s="9"/>
      <c r="FJ2" s="9"/>
      <c r="FK2" s="9"/>
      <c r="FL2" s="9"/>
      <c r="FM2" s="9"/>
      <c r="FN2" s="9"/>
      <c r="FO2" s="9"/>
      <c r="FP2" s="9"/>
      <c r="FQ2" s="10"/>
      <c r="FR2" s="9"/>
      <c r="FS2" s="9"/>
      <c r="FT2" s="9"/>
      <c r="FU2" s="9"/>
      <c r="FV2" s="9"/>
      <c r="FW2" s="9"/>
      <c r="FX2" s="9"/>
      <c r="FY2" s="9"/>
      <c r="FZ2" s="9"/>
      <c r="GA2" s="9"/>
      <c r="GB2" s="9"/>
      <c r="GC2" s="9"/>
      <c r="GD2" s="9"/>
      <c r="GE2" s="9"/>
      <c r="GF2" s="9"/>
      <c r="GG2" s="9"/>
      <c r="GH2" s="9"/>
      <c r="GI2" s="9"/>
      <c r="GJ2" s="9"/>
      <c r="GK2" s="10"/>
      <c r="GL2" s="9"/>
      <c r="GM2" s="9"/>
      <c r="GN2" s="9"/>
      <c r="GO2" s="9"/>
      <c r="GP2" s="9"/>
      <c r="GQ2" s="9"/>
      <c r="GR2" s="9"/>
      <c r="GS2" s="9"/>
      <c r="GT2" s="9"/>
      <c r="GU2" s="9"/>
      <c r="GV2" s="9"/>
      <c r="GW2" s="9"/>
      <c r="GX2" s="9"/>
      <c r="GY2" s="9"/>
      <c r="GZ2" s="9"/>
      <c r="HA2" s="9"/>
      <c r="HB2" s="9"/>
      <c r="HC2" s="9"/>
      <c r="HD2" s="9"/>
      <c r="HE2" s="10"/>
      <c r="HF2" s="9"/>
      <c r="HG2" s="9"/>
      <c r="HH2" s="9"/>
      <c r="HI2" s="9"/>
      <c r="HJ2" s="9"/>
      <c r="HK2" s="9"/>
      <c r="HL2" s="9"/>
      <c r="HM2" s="9"/>
      <c r="HN2" s="9"/>
      <c r="HO2" s="9"/>
      <c r="HP2" s="9"/>
      <c r="HQ2" s="9"/>
      <c r="HR2" s="9"/>
      <c r="HS2" s="9"/>
      <c r="HT2" s="9"/>
      <c r="HU2" s="9"/>
      <c r="HV2" s="9"/>
      <c r="HW2" s="9"/>
      <c r="HX2" s="9"/>
      <c r="HY2" s="10"/>
      <c r="HZ2" s="9"/>
      <c r="IA2" s="9"/>
      <c r="IB2" s="9"/>
      <c r="IC2" s="9"/>
      <c r="ID2" s="9"/>
      <c r="IE2" s="9"/>
      <c r="IF2" s="9"/>
      <c r="IG2" s="9"/>
      <c r="IH2" s="9"/>
      <c r="II2" s="9"/>
      <c r="IJ2" s="9"/>
      <c r="IK2" s="9"/>
      <c r="IL2" s="9"/>
      <c r="IM2" s="9"/>
      <c r="IN2" s="9"/>
      <c r="IO2" s="9"/>
      <c r="IP2" s="9"/>
      <c r="IQ2" s="9"/>
      <c r="IR2" s="9"/>
      <c r="IS2" s="10"/>
      <c r="IT2" s="9"/>
      <c r="IU2" s="9"/>
      <c r="IV2" s="9"/>
      <c r="IW2" s="9"/>
      <c r="IX2" s="9"/>
      <c r="IY2" s="9"/>
      <c r="IZ2" s="9"/>
      <c r="JA2" s="9"/>
      <c r="JB2" s="9"/>
      <c r="JC2" s="9"/>
      <c r="JD2" s="9"/>
      <c r="JE2" s="9"/>
      <c r="JF2" s="9"/>
      <c r="JG2" s="9"/>
      <c r="JH2" s="9"/>
      <c r="JI2" s="9"/>
      <c r="JJ2" s="9"/>
      <c r="JK2" s="9"/>
      <c r="JL2" s="9"/>
      <c r="JM2" s="10"/>
      <c r="JN2" s="9"/>
      <c r="JO2" s="9"/>
      <c r="JP2" s="9"/>
      <c r="JQ2" s="9"/>
      <c r="JR2" s="9"/>
      <c r="JS2" s="9"/>
      <c r="JT2" s="9"/>
      <c r="JU2" s="9"/>
      <c r="JV2" s="9"/>
      <c r="JW2" s="9"/>
      <c r="JX2" s="9"/>
      <c r="JY2" s="9"/>
      <c r="JZ2" s="9"/>
      <c r="KA2" s="9"/>
      <c r="KB2" s="9"/>
      <c r="KC2" s="9"/>
      <c r="KD2" s="9"/>
      <c r="KE2" s="9"/>
      <c r="KF2" s="9"/>
      <c r="KG2" s="10"/>
      <c r="KH2" s="9"/>
      <c r="KI2" s="9"/>
      <c r="KJ2" s="9"/>
      <c r="KK2" s="9"/>
      <c r="KL2" s="9"/>
      <c r="KM2" s="9"/>
      <c r="KN2" s="9"/>
      <c r="KO2" s="9"/>
      <c r="KP2" s="9"/>
      <c r="KQ2" s="9"/>
      <c r="KR2" s="9"/>
      <c r="KS2" s="10"/>
      <c r="KT2" s="9"/>
      <c r="KU2" s="9"/>
      <c r="KV2" s="9"/>
      <c r="KW2" s="10"/>
      <c r="KX2" s="9"/>
      <c r="KY2" s="9"/>
      <c r="KZ2" s="9"/>
      <c r="LA2" s="10" t="s">
        <v>2</v>
      </c>
      <c r="LC2" s="11" t="s">
        <v>3</v>
      </c>
      <c r="LG2" s="12" t="s">
        <v>4</v>
      </c>
    </row>
    <row r="3" spans="1:627" ht="16.5" thickBot="1" x14ac:dyDescent="0.3">
      <c r="A3" s="13"/>
      <c r="B3" s="13"/>
      <c r="C3" s="14"/>
      <c r="D3" s="14"/>
      <c r="E3" s="14"/>
      <c r="F3" s="14"/>
      <c r="G3" s="14"/>
      <c r="H3" s="13"/>
      <c r="I3" s="13"/>
      <c r="J3" s="13"/>
      <c r="K3" s="14"/>
      <c r="L3" s="13"/>
      <c r="M3" s="13"/>
      <c r="N3" s="13"/>
      <c r="O3" s="14"/>
      <c r="P3" s="13"/>
      <c r="Q3" s="13"/>
      <c r="R3" s="13"/>
      <c r="S3" s="14"/>
      <c r="T3" s="13"/>
      <c r="U3" s="13"/>
      <c r="V3" s="13"/>
      <c r="W3" s="14"/>
      <c r="X3" s="13"/>
      <c r="Y3" s="13"/>
      <c r="Z3" s="13"/>
      <c r="AA3" s="14"/>
      <c r="AB3" s="13"/>
      <c r="AC3" s="13"/>
      <c r="AD3" s="13"/>
      <c r="AE3" s="14"/>
      <c r="AF3" s="13"/>
      <c r="AG3" s="13"/>
      <c r="AH3" s="13"/>
      <c r="AI3" s="14"/>
      <c r="AJ3" s="13"/>
      <c r="AK3" s="13"/>
      <c r="AL3" s="13"/>
      <c r="AM3" s="14"/>
      <c r="AN3" s="13"/>
      <c r="AO3" s="13"/>
      <c r="AP3" s="13"/>
      <c r="AQ3" s="14"/>
      <c r="AR3" s="13"/>
      <c r="AS3" s="13"/>
      <c r="AT3" s="13"/>
      <c r="AU3" s="14"/>
      <c r="AV3" s="13"/>
      <c r="AW3" s="13"/>
      <c r="AX3" s="13"/>
      <c r="AY3" s="14"/>
      <c r="AZ3" s="13"/>
      <c r="BA3" s="13"/>
      <c r="BB3" s="13"/>
      <c r="BC3" s="14"/>
      <c r="BD3" s="13"/>
      <c r="BE3" s="13"/>
      <c r="BF3" s="13"/>
      <c r="BG3" s="14"/>
      <c r="BH3" s="13"/>
      <c r="BI3" s="13"/>
      <c r="BJ3" s="13"/>
      <c r="BK3" s="14"/>
      <c r="BL3" s="13"/>
      <c r="BM3" s="13"/>
      <c r="BN3" s="13"/>
      <c r="BO3" s="14"/>
      <c r="BP3" s="13"/>
      <c r="BQ3" s="13"/>
      <c r="BR3" s="13"/>
      <c r="BS3" s="14"/>
      <c r="BT3" s="13"/>
      <c r="BU3" s="13"/>
      <c r="BV3" s="13"/>
      <c r="BW3" s="14"/>
      <c r="BX3" s="13"/>
      <c r="BY3" s="13"/>
      <c r="BZ3" s="13"/>
      <c r="CA3" s="14"/>
      <c r="CB3" s="13"/>
      <c r="CC3" s="13"/>
      <c r="CD3" s="13"/>
      <c r="CE3" s="14"/>
      <c r="CF3" s="13"/>
      <c r="CG3" s="13"/>
      <c r="CH3" s="13"/>
      <c r="CI3" s="14"/>
      <c r="CJ3" s="13"/>
      <c r="CK3" s="13"/>
      <c r="CL3" s="13"/>
      <c r="CM3" s="14"/>
      <c r="CN3" s="13"/>
      <c r="CO3" s="13"/>
      <c r="CP3" s="13"/>
      <c r="CQ3" s="14"/>
      <c r="CR3" s="13"/>
      <c r="CS3" s="13"/>
      <c r="CT3" s="13"/>
      <c r="CU3" s="14"/>
      <c r="CV3" s="13"/>
      <c r="CW3" s="13"/>
      <c r="CX3" s="13"/>
      <c r="CY3" s="14"/>
      <c r="CZ3" s="13"/>
      <c r="DA3" s="13"/>
      <c r="DB3" s="13"/>
      <c r="DC3" s="14"/>
      <c r="DD3" s="13"/>
      <c r="DE3" s="13"/>
      <c r="DF3" s="13"/>
      <c r="DG3" s="14"/>
      <c r="DH3" s="13"/>
      <c r="DI3" s="13"/>
      <c r="DJ3" s="13"/>
      <c r="DK3" s="14"/>
      <c r="DL3" s="13"/>
      <c r="DM3" s="13"/>
      <c r="DN3" s="13"/>
      <c r="DO3" s="14"/>
      <c r="DP3" s="13"/>
      <c r="DQ3" s="13"/>
      <c r="DR3" s="13"/>
      <c r="DS3" s="14"/>
      <c r="DT3" s="13"/>
      <c r="DU3" s="13"/>
      <c r="DV3" s="13"/>
      <c r="DW3" s="14"/>
      <c r="DX3" s="13"/>
      <c r="DY3" s="13"/>
      <c r="DZ3" s="13"/>
      <c r="EA3" s="14"/>
      <c r="EB3" s="13"/>
      <c r="EC3" s="13"/>
      <c r="ED3" s="13"/>
      <c r="EE3" s="14"/>
      <c r="EF3" s="13"/>
      <c r="EG3" s="13"/>
      <c r="EH3" s="13"/>
      <c r="EI3" s="14"/>
      <c r="EJ3" s="13"/>
      <c r="EK3" s="13"/>
      <c r="EL3" s="13"/>
      <c r="EM3" s="14"/>
      <c r="EN3" s="13"/>
      <c r="EO3" s="13"/>
      <c r="EP3" s="13"/>
      <c r="EQ3" s="14"/>
      <c r="ER3" s="13"/>
      <c r="ES3" s="13"/>
      <c r="ET3" s="13"/>
      <c r="EU3" s="14"/>
      <c r="EV3" s="13"/>
      <c r="EW3" s="13"/>
      <c r="EX3" s="13"/>
      <c r="EY3" s="14"/>
      <c r="EZ3" s="13"/>
      <c r="FA3" s="13"/>
      <c r="FB3" s="13"/>
      <c r="FC3" s="14"/>
      <c r="FD3" s="13"/>
      <c r="FE3" s="13"/>
      <c r="FF3" s="13"/>
      <c r="FG3" s="14"/>
      <c r="FH3" s="13"/>
      <c r="FI3" s="13"/>
      <c r="FJ3" s="13"/>
      <c r="FK3" s="14"/>
      <c r="FL3" s="13"/>
      <c r="FM3" s="13"/>
      <c r="FN3" s="13"/>
      <c r="FO3" s="14"/>
      <c r="FP3" s="13"/>
      <c r="FQ3" s="13"/>
      <c r="FR3" s="13"/>
      <c r="FS3" s="14"/>
      <c r="FT3" s="13"/>
      <c r="FU3" s="13"/>
      <c r="FV3" s="13"/>
      <c r="FW3" s="14"/>
      <c r="FX3" s="13"/>
      <c r="FY3" s="13"/>
      <c r="FZ3" s="13"/>
      <c r="GA3" s="14"/>
      <c r="GB3" s="13"/>
      <c r="GC3" s="13"/>
      <c r="GD3" s="13"/>
      <c r="GE3" s="14"/>
      <c r="GF3" s="13"/>
      <c r="GG3" s="13"/>
      <c r="GH3" s="13"/>
      <c r="GI3" s="14"/>
      <c r="GJ3" s="13"/>
      <c r="GK3" s="13"/>
      <c r="GL3" s="13"/>
      <c r="GM3" s="14"/>
      <c r="GN3" s="13"/>
      <c r="GO3" s="13"/>
      <c r="GP3" s="13"/>
      <c r="GQ3" s="14"/>
      <c r="GR3" s="13"/>
      <c r="GS3" s="13"/>
      <c r="GT3" s="13"/>
      <c r="GU3" s="14"/>
      <c r="GV3" s="13"/>
      <c r="GW3" s="13"/>
      <c r="GX3" s="13"/>
      <c r="GY3" s="14"/>
      <c r="GZ3" s="13"/>
      <c r="HA3" s="13"/>
      <c r="HB3" s="13"/>
      <c r="HC3" s="14"/>
      <c r="HD3" s="13"/>
      <c r="HE3" s="13"/>
      <c r="HF3" s="13"/>
      <c r="HG3" s="14"/>
      <c r="HH3" s="13"/>
      <c r="HI3" s="13"/>
      <c r="HJ3" s="13"/>
      <c r="HK3" s="14"/>
      <c r="HL3" s="13"/>
      <c r="HM3" s="13"/>
      <c r="HN3" s="13"/>
      <c r="HO3" s="14"/>
      <c r="HP3" s="13"/>
      <c r="HQ3" s="13"/>
      <c r="HR3" s="13"/>
      <c r="HS3" s="14"/>
      <c r="HT3" s="13"/>
      <c r="HU3" s="13"/>
      <c r="HV3" s="13"/>
      <c r="HW3" s="14"/>
      <c r="HX3" s="13"/>
      <c r="HY3" s="13"/>
      <c r="HZ3" s="13"/>
      <c r="IA3" s="14"/>
      <c r="IB3" s="13"/>
      <c r="IC3" s="13"/>
      <c r="ID3" s="13"/>
      <c r="IE3" s="14"/>
      <c r="IF3" s="13"/>
      <c r="IG3" s="13"/>
      <c r="IH3" s="13"/>
      <c r="II3" s="14"/>
      <c r="IJ3" s="13"/>
      <c r="IK3" s="13"/>
      <c r="IL3" s="13"/>
      <c r="IM3" s="14"/>
      <c r="IN3" s="13"/>
      <c r="IO3" s="13"/>
      <c r="IP3" s="13"/>
      <c r="IQ3" s="14"/>
      <c r="IR3" s="13"/>
      <c r="IS3" s="13"/>
      <c r="IT3" s="13"/>
      <c r="IU3" s="14"/>
      <c r="IV3" s="13"/>
      <c r="IW3" s="13"/>
      <c r="IX3" s="13"/>
      <c r="IY3" s="14"/>
      <c r="IZ3" s="13"/>
      <c r="JA3" s="13"/>
      <c r="JB3" s="13"/>
      <c r="JC3" s="14"/>
      <c r="JD3" s="13"/>
      <c r="JE3" s="13"/>
      <c r="JF3" s="13"/>
      <c r="JG3" s="14"/>
      <c r="JH3" s="13"/>
      <c r="JI3" s="13"/>
      <c r="JJ3" s="13"/>
      <c r="JK3" s="14"/>
      <c r="JL3" s="13"/>
      <c r="JM3" s="13"/>
      <c r="JN3" s="13"/>
      <c r="JO3" s="14"/>
      <c r="JP3" s="13"/>
      <c r="JQ3" s="13"/>
      <c r="JR3" s="13"/>
      <c r="JS3" s="14"/>
      <c r="JT3" s="13"/>
      <c r="JU3" s="13"/>
      <c r="JV3" s="13"/>
      <c r="JW3" s="14"/>
      <c r="JX3" s="13"/>
      <c r="JY3" s="13"/>
      <c r="JZ3" s="13"/>
      <c r="KA3" s="14"/>
      <c r="KB3" s="13"/>
      <c r="KC3" s="13"/>
      <c r="KD3" s="13"/>
      <c r="KE3" s="14"/>
      <c r="KF3" s="13"/>
      <c r="KG3" s="13"/>
      <c r="KH3" s="13"/>
      <c r="KI3" s="14"/>
      <c r="KJ3" s="13"/>
      <c r="KK3" s="13"/>
      <c r="KL3" s="13"/>
      <c r="KM3" s="14"/>
      <c r="KN3" s="13"/>
      <c r="KO3" s="13"/>
      <c r="KP3" s="13"/>
      <c r="KQ3" s="14"/>
      <c r="KR3" s="13"/>
      <c r="KS3" s="13"/>
      <c r="KT3" s="13"/>
      <c r="KU3" s="14"/>
      <c r="KV3" s="13"/>
      <c r="KW3" s="13"/>
      <c r="LG3" s="15" t="s">
        <v>5</v>
      </c>
    </row>
    <row r="4" spans="1:627" ht="71.25" customHeight="1" thickBot="1" x14ac:dyDescent="0.3">
      <c r="A4" s="13"/>
      <c r="B4" s="237" t="s">
        <v>6</v>
      </c>
      <c r="C4" s="238"/>
      <c r="D4" s="238"/>
      <c r="E4" s="239"/>
      <c r="F4" s="239"/>
      <c r="G4" s="239"/>
      <c r="H4" s="239"/>
      <c r="I4" s="239"/>
      <c r="J4" s="239"/>
      <c r="K4" s="239"/>
      <c r="L4" s="239"/>
      <c r="M4" s="239"/>
      <c r="N4" s="239"/>
      <c r="O4" s="239"/>
      <c r="P4" s="239"/>
      <c r="Q4" s="239"/>
      <c r="R4" s="239"/>
      <c r="S4" s="239"/>
      <c r="T4" s="239"/>
      <c r="U4" s="240"/>
      <c r="V4" s="13"/>
      <c r="W4" s="14"/>
      <c r="X4" s="13"/>
      <c r="Y4" s="13"/>
      <c r="Z4" s="13"/>
      <c r="AA4" s="14"/>
      <c r="AB4" s="13"/>
      <c r="AC4" s="13"/>
      <c r="AD4" s="13"/>
      <c r="AE4" s="14"/>
      <c r="AF4" s="13"/>
      <c r="AG4" s="13"/>
      <c r="AH4" s="13"/>
      <c r="AI4" s="14"/>
      <c r="AJ4" s="13"/>
      <c r="AK4" s="13"/>
      <c r="AL4" s="13"/>
      <c r="AM4" s="14"/>
      <c r="AN4" s="13"/>
      <c r="AO4" s="13"/>
      <c r="AP4" s="13"/>
      <c r="AQ4" s="14"/>
      <c r="AR4" s="13"/>
      <c r="AS4" s="13"/>
      <c r="AT4" s="13"/>
      <c r="AU4" s="14"/>
      <c r="AV4" s="13"/>
      <c r="AW4" s="13"/>
      <c r="AX4" s="13"/>
      <c r="AY4" s="14"/>
      <c r="AZ4" s="13"/>
      <c r="BA4" s="13"/>
      <c r="BB4" s="13"/>
      <c r="BC4" s="14"/>
      <c r="BD4" s="13"/>
      <c r="BE4" s="13"/>
      <c r="BF4" s="13"/>
      <c r="BG4" s="14"/>
      <c r="BH4" s="13"/>
      <c r="BI4" s="13"/>
      <c r="BJ4" s="13"/>
      <c r="BK4" s="14"/>
      <c r="BL4" s="13"/>
      <c r="BM4" s="13"/>
      <c r="BN4" s="13"/>
      <c r="BO4" s="14"/>
      <c r="BP4" s="13"/>
      <c r="BQ4" s="13"/>
      <c r="BR4" s="13"/>
      <c r="BS4" s="14"/>
      <c r="BT4" s="13"/>
      <c r="BU4" s="13"/>
      <c r="BV4" s="13"/>
      <c r="BW4" s="14"/>
      <c r="BX4" s="13"/>
      <c r="BY4" s="13"/>
      <c r="BZ4" s="13"/>
      <c r="CA4" s="14"/>
      <c r="CB4" s="13"/>
      <c r="CC4" s="13"/>
      <c r="CD4" s="13"/>
      <c r="CE4" s="14"/>
      <c r="CF4" s="13"/>
      <c r="CG4" s="13"/>
      <c r="CH4" s="13"/>
      <c r="CI4" s="14"/>
      <c r="CJ4" s="13"/>
      <c r="CK4" s="13"/>
      <c r="CL4" s="13"/>
      <c r="CM4" s="14"/>
      <c r="CN4" s="13"/>
      <c r="CO4" s="13"/>
      <c r="CP4" s="13"/>
      <c r="CQ4" s="14"/>
      <c r="CR4" s="13"/>
      <c r="CS4" s="13"/>
      <c r="CT4" s="13"/>
      <c r="CU4" s="14"/>
      <c r="CV4" s="13"/>
      <c r="CW4" s="13"/>
      <c r="CX4" s="13"/>
      <c r="CY4" s="14"/>
      <c r="CZ4" s="13"/>
      <c r="DA4" s="13"/>
      <c r="DB4" s="13"/>
      <c r="DC4" s="14"/>
      <c r="DD4" s="13"/>
      <c r="DE4" s="13"/>
      <c r="DF4" s="13"/>
      <c r="DG4" s="14"/>
      <c r="DH4" s="13"/>
      <c r="DI4" s="13"/>
      <c r="DJ4" s="13"/>
      <c r="DK4" s="14"/>
      <c r="DL4" s="13"/>
      <c r="DM4" s="13"/>
      <c r="DN4" s="13"/>
      <c r="DO4" s="14"/>
      <c r="DP4" s="13"/>
      <c r="DQ4" s="13"/>
      <c r="DR4" s="13"/>
      <c r="DS4" s="14"/>
      <c r="DT4" s="13"/>
      <c r="DU4" s="13"/>
      <c r="DV4" s="13"/>
      <c r="DW4" s="14"/>
      <c r="DX4" s="13"/>
      <c r="DY4" s="13"/>
      <c r="DZ4" s="13"/>
      <c r="EA4" s="14"/>
      <c r="EB4" s="13"/>
      <c r="EC4" s="13"/>
      <c r="ED4" s="13"/>
      <c r="EE4" s="14"/>
      <c r="EF4" s="13"/>
      <c r="EG4" s="13"/>
      <c r="EH4" s="13"/>
      <c r="EI4" s="14"/>
      <c r="EJ4" s="13"/>
      <c r="EK4" s="13"/>
      <c r="EL4" s="13"/>
      <c r="EM4" s="14"/>
      <c r="EN4" s="13"/>
      <c r="EO4" s="13"/>
      <c r="EP4" s="13"/>
      <c r="EQ4" s="14"/>
      <c r="ER4" s="13"/>
      <c r="ES4" s="13"/>
      <c r="ET4" s="13"/>
      <c r="EU4" s="14"/>
      <c r="EV4" s="13"/>
      <c r="EW4" s="13"/>
      <c r="EX4" s="13"/>
      <c r="EY4" s="14"/>
      <c r="EZ4" s="13"/>
      <c r="FA4" s="13"/>
      <c r="FB4" s="13"/>
      <c r="FC4" s="14"/>
      <c r="FD4" s="13"/>
      <c r="FE4" s="13"/>
      <c r="FF4" s="13"/>
      <c r="FG4" s="14"/>
      <c r="FH4" s="13"/>
      <c r="FI4" s="13"/>
      <c r="FJ4" s="13"/>
      <c r="FK4" s="14"/>
      <c r="FL4" s="13"/>
      <c r="FM4" s="13"/>
      <c r="FN4" s="13"/>
      <c r="FO4" s="14"/>
      <c r="FP4" s="13"/>
      <c r="FQ4" s="13"/>
      <c r="FR4" s="13"/>
      <c r="FS4" s="14"/>
      <c r="FT4" s="13"/>
      <c r="FU4" s="13"/>
      <c r="FV4" s="13"/>
      <c r="FW4" s="14"/>
      <c r="FX4" s="13"/>
      <c r="FY4" s="13"/>
      <c r="FZ4" s="13"/>
      <c r="GA4" s="14"/>
      <c r="GB4" s="13"/>
      <c r="GC4" s="13"/>
      <c r="GD4" s="13"/>
      <c r="GE4" s="14"/>
      <c r="GF4" s="13"/>
      <c r="GG4" s="13"/>
      <c r="GH4" s="13"/>
      <c r="GI4" s="14"/>
      <c r="GJ4" s="13"/>
      <c r="GK4" s="13"/>
      <c r="GL4" s="13"/>
      <c r="GM4" s="14"/>
      <c r="GN4" s="13"/>
      <c r="GO4" s="13"/>
      <c r="GP4" s="13"/>
      <c r="GQ4" s="14"/>
      <c r="GR4" s="13"/>
      <c r="GS4" s="13"/>
      <c r="GT4" s="13"/>
      <c r="GU4" s="14"/>
      <c r="GV4" s="13"/>
      <c r="GW4" s="13"/>
      <c r="GX4" s="13"/>
      <c r="GY4" s="14"/>
      <c r="GZ4" s="13"/>
      <c r="HA4" s="13"/>
      <c r="HB4" s="13"/>
      <c r="HC4" s="14"/>
      <c r="HD4" s="13"/>
      <c r="HE4" s="13"/>
      <c r="HF4" s="13"/>
      <c r="HG4" s="14"/>
      <c r="HH4" s="13"/>
      <c r="HI4" s="13"/>
      <c r="HJ4" s="13"/>
      <c r="HK4" s="14"/>
      <c r="HL4" s="13"/>
      <c r="HM4" s="13"/>
      <c r="HN4" s="13"/>
      <c r="HO4" s="14"/>
      <c r="HP4" s="13"/>
      <c r="HQ4" s="13"/>
      <c r="HR4" s="13"/>
      <c r="HS4" s="14"/>
      <c r="HT4" s="13"/>
      <c r="HU4" s="13"/>
      <c r="HV4" s="13"/>
      <c r="HW4" s="14"/>
      <c r="HX4" s="13"/>
      <c r="HY4" s="13"/>
      <c r="HZ4" s="13"/>
      <c r="IA4" s="14"/>
      <c r="IB4" s="13"/>
      <c r="IC4" s="13"/>
      <c r="ID4" s="13"/>
      <c r="IE4" s="14"/>
      <c r="IF4" s="13"/>
      <c r="IG4" s="13"/>
      <c r="IH4" s="13"/>
      <c r="II4" s="14"/>
      <c r="IJ4" s="13"/>
      <c r="IK4" s="13"/>
      <c r="IL4" s="13"/>
      <c r="IM4" s="14"/>
      <c r="IN4" s="13"/>
      <c r="IO4" s="13"/>
      <c r="IP4" s="13"/>
      <c r="IQ4" s="14"/>
      <c r="IR4" s="13"/>
      <c r="IS4" s="13"/>
      <c r="IT4" s="13"/>
      <c r="IU4" s="14"/>
      <c r="IV4" s="13"/>
      <c r="IW4" s="13"/>
      <c r="IX4" s="13"/>
      <c r="IY4" s="14"/>
      <c r="IZ4" s="13"/>
      <c r="JA4" s="13"/>
      <c r="JB4" s="13"/>
      <c r="JC4" s="14"/>
      <c r="JD4" s="13"/>
      <c r="JE4" s="13"/>
      <c r="JF4" s="13"/>
      <c r="JG4" s="14"/>
      <c r="JH4" s="13"/>
      <c r="JI4" s="13"/>
      <c r="JJ4" s="13"/>
      <c r="JK4" s="14"/>
      <c r="JL4" s="13"/>
      <c r="JM4" s="13"/>
      <c r="JN4" s="13"/>
      <c r="JO4" s="14"/>
      <c r="JP4" s="13"/>
      <c r="JQ4" s="13"/>
      <c r="JR4" s="13"/>
      <c r="JS4" s="14"/>
      <c r="JT4" s="13"/>
      <c r="JU4" s="13"/>
      <c r="JV4" s="13"/>
      <c r="JW4" s="14"/>
      <c r="JX4" s="13"/>
      <c r="JY4" s="13"/>
      <c r="JZ4" s="13"/>
      <c r="KA4" s="14"/>
      <c r="KB4" s="13"/>
      <c r="KC4" s="13"/>
      <c r="KD4" s="13"/>
      <c r="KE4" s="14"/>
      <c r="KF4" s="13"/>
      <c r="KG4" s="13"/>
      <c r="KH4" s="13"/>
      <c r="KI4" s="14"/>
      <c r="KJ4" s="13"/>
      <c r="KK4" s="13"/>
      <c r="KL4" s="13"/>
      <c r="KM4" s="14"/>
      <c r="KN4" s="13"/>
      <c r="KO4" s="13"/>
      <c r="KP4" s="13"/>
      <c r="KQ4" s="14"/>
      <c r="KR4" s="13"/>
      <c r="KS4" s="13"/>
      <c r="KT4" s="13"/>
      <c r="KU4" s="14"/>
      <c r="KV4" s="13"/>
      <c r="KW4" s="13"/>
    </row>
    <row r="5" spans="1:627" ht="16.5" thickBot="1" x14ac:dyDescent="0.3">
      <c r="A5" s="13"/>
      <c r="B5" s="13"/>
      <c r="C5" s="14"/>
      <c r="D5" s="14"/>
      <c r="E5" s="14"/>
      <c r="F5" s="14"/>
      <c r="G5" s="14"/>
      <c r="H5" s="13"/>
      <c r="I5" s="13"/>
      <c r="J5" s="13"/>
      <c r="K5" s="14"/>
      <c r="L5" s="13"/>
      <c r="M5" s="13"/>
      <c r="N5" s="13"/>
      <c r="O5" s="14"/>
      <c r="P5" s="13"/>
      <c r="Q5" s="13"/>
      <c r="R5" s="13"/>
      <c r="S5" s="14"/>
      <c r="T5" s="13"/>
      <c r="U5" s="13"/>
      <c r="V5" s="13"/>
      <c r="W5" s="14"/>
      <c r="X5" s="13"/>
      <c r="Y5" s="13"/>
      <c r="Z5" s="13"/>
      <c r="AA5" s="14"/>
      <c r="AB5" s="13"/>
      <c r="AC5" s="13"/>
      <c r="AD5" s="13"/>
      <c r="AE5" s="14"/>
      <c r="AF5" s="13"/>
      <c r="AG5" s="13"/>
      <c r="AH5" s="13"/>
      <c r="AI5" s="14"/>
      <c r="AJ5" s="13"/>
      <c r="AK5" s="13"/>
      <c r="AL5" s="13"/>
      <c r="AM5" s="14"/>
      <c r="AN5" s="13"/>
      <c r="AO5" s="13"/>
      <c r="AP5" s="13"/>
      <c r="AQ5" s="14"/>
      <c r="AR5" s="13"/>
      <c r="AS5" s="13"/>
      <c r="AT5" s="13"/>
      <c r="AU5" s="14"/>
      <c r="AV5" s="13"/>
      <c r="AW5" s="13"/>
      <c r="AX5" s="13"/>
      <c r="AY5" s="14"/>
      <c r="AZ5" s="13"/>
      <c r="BA5" s="13"/>
      <c r="BB5" s="13"/>
      <c r="BC5" s="14"/>
      <c r="BD5" s="13"/>
      <c r="BE5" s="13"/>
      <c r="BF5" s="13"/>
      <c r="BG5" s="14"/>
      <c r="BH5" s="13"/>
      <c r="BI5" s="13"/>
      <c r="BJ5" s="13"/>
      <c r="BK5" s="14"/>
      <c r="BL5" s="13"/>
      <c r="BM5" s="13"/>
      <c r="BN5" s="13"/>
      <c r="BO5" s="14"/>
      <c r="BP5" s="13"/>
      <c r="BQ5" s="13"/>
      <c r="BR5" s="13"/>
      <c r="BS5" s="14"/>
      <c r="BT5" s="13"/>
      <c r="BU5" s="13"/>
      <c r="BV5" s="13"/>
      <c r="BW5" s="14"/>
      <c r="BX5" s="13"/>
      <c r="BY5" s="13"/>
      <c r="BZ5" s="13"/>
      <c r="CA5" s="14"/>
      <c r="CB5" s="13"/>
      <c r="CC5" s="13"/>
      <c r="CD5" s="13"/>
      <c r="CE5" s="14"/>
      <c r="CF5" s="13"/>
      <c r="CG5" s="13"/>
      <c r="CH5" s="13"/>
      <c r="CI5" s="14"/>
      <c r="CJ5" s="13"/>
      <c r="CK5" s="13"/>
      <c r="CL5" s="13"/>
      <c r="CM5" s="14"/>
      <c r="CN5" s="13"/>
      <c r="CO5" s="13"/>
      <c r="CP5" s="13"/>
      <c r="CQ5" s="14"/>
      <c r="CR5" s="13"/>
      <c r="CS5" s="13"/>
      <c r="CT5" s="13"/>
      <c r="CU5" s="14"/>
      <c r="CV5" s="13"/>
      <c r="CW5" s="13"/>
      <c r="CX5" s="13"/>
      <c r="CY5" s="14"/>
      <c r="CZ5" s="13"/>
      <c r="DA5" s="13"/>
      <c r="DB5" s="13"/>
      <c r="DC5" s="14"/>
      <c r="DD5" s="13"/>
      <c r="DE5" s="13"/>
      <c r="DF5" s="13"/>
      <c r="DG5" s="14"/>
      <c r="DH5" s="13"/>
      <c r="DI5" s="13"/>
      <c r="DJ5" s="13"/>
      <c r="DK5" s="14"/>
      <c r="DL5" s="13"/>
      <c r="DM5" s="13"/>
      <c r="DN5" s="13"/>
      <c r="DO5" s="14"/>
      <c r="DP5" s="13"/>
      <c r="DQ5" s="13"/>
      <c r="DR5" s="13"/>
      <c r="DS5" s="14"/>
      <c r="DT5" s="13"/>
      <c r="DU5" s="13"/>
      <c r="DV5" s="13"/>
      <c r="DW5" s="14"/>
      <c r="DX5" s="13"/>
      <c r="DY5" s="13"/>
      <c r="DZ5" s="13"/>
      <c r="EA5" s="14"/>
      <c r="EB5" s="13"/>
      <c r="EC5" s="13"/>
      <c r="ED5" s="13"/>
      <c r="EE5" s="14"/>
      <c r="EF5" s="13"/>
      <c r="EG5" s="13"/>
      <c r="EH5" s="13"/>
      <c r="EI5" s="14"/>
      <c r="EJ5" s="13"/>
      <c r="EK5" s="13"/>
      <c r="EL5" s="13"/>
      <c r="EM5" s="14"/>
      <c r="EN5" s="13"/>
      <c r="EO5" s="13"/>
      <c r="EP5" s="13"/>
      <c r="EQ5" s="14"/>
      <c r="ER5" s="13"/>
      <c r="ES5" s="13"/>
      <c r="ET5" s="13"/>
      <c r="EU5" s="14"/>
      <c r="EV5" s="13"/>
      <c r="EW5" s="13"/>
      <c r="EX5" s="13"/>
      <c r="EY5" s="14"/>
      <c r="EZ5" s="13"/>
      <c r="FA5" s="13"/>
      <c r="FB5" s="13"/>
      <c r="FC5" s="14"/>
      <c r="FD5" s="13"/>
      <c r="FE5" s="13"/>
      <c r="FF5" s="13"/>
      <c r="FG5" s="14"/>
      <c r="FH5" s="13"/>
      <c r="FI5" s="13"/>
      <c r="FJ5" s="13"/>
      <c r="FK5" s="14"/>
      <c r="FL5" s="13"/>
      <c r="FM5" s="13"/>
      <c r="FN5" s="13"/>
      <c r="FO5" s="14"/>
      <c r="FP5" s="13"/>
      <c r="FQ5" s="13"/>
      <c r="FR5" s="13"/>
      <c r="FS5" s="14"/>
      <c r="FT5" s="13"/>
      <c r="FU5" s="13"/>
      <c r="FV5" s="13"/>
      <c r="FW5" s="14"/>
      <c r="FX5" s="13"/>
      <c r="FY5" s="13"/>
      <c r="FZ5" s="13"/>
      <c r="GA5" s="14"/>
      <c r="GB5" s="13"/>
      <c r="GC5" s="13"/>
      <c r="GD5" s="13"/>
      <c r="GE5" s="14"/>
      <c r="GF5" s="13"/>
      <c r="GG5" s="13"/>
      <c r="GH5" s="13"/>
      <c r="GI5" s="14"/>
      <c r="GJ5" s="13"/>
      <c r="GK5" s="13"/>
      <c r="GL5" s="13"/>
      <c r="GM5" s="14"/>
      <c r="GN5" s="13"/>
      <c r="GO5" s="13"/>
      <c r="GP5" s="13"/>
      <c r="GQ5" s="14"/>
      <c r="GR5" s="13"/>
      <c r="GS5" s="13"/>
      <c r="GT5" s="13"/>
      <c r="GU5" s="14"/>
      <c r="GV5" s="13"/>
      <c r="GW5" s="13"/>
      <c r="GX5" s="13"/>
      <c r="GY5" s="14"/>
      <c r="GZ5" s="13"/>
      <c r="HA5" s="13"/>
      <c r="HB5" s="13"/>
      <c r="HC5" s="14"/>
      <c r="HD5" s="13"/>
      <c r="HE5" s="13"/>
      <c r="HF5" s="13"/>
      <c r="HG5" s="14"/>
      <c r="HH5" s="13"/>
      <c r="HI5" s="13"/>
      <c r="HJ5" s="13"/>
      <c r="HK5" s="14"/>
      <c r="HL5" s="13"/>
      <c r="HM5" s="13"/>
      <c r="HN5" s="13"/>
      <c r="HO5" s="14"/>
      <c r="HP5" s="13"/>
      <c r="HQ5" s="13"/>
      <c r="HR5" s="13"/>
      <c r="HS5" s="14"/>
      <c r="HT5" s="13"/>
      <c r="HU5" s="13"/>
      <c r="HV5" s="13"/>
      <c r="HW5" s="14"/>
      <c r="HX5" s="13"/>
      <c r="HY5" s="13"/>
      <c r="HZ5" s="13"/>
      <c r="IA5" s="14"/>
      <c r="IB5" s="13"/>
      <c r="IC5" s="13"/>
      <c r="ID5" s="13"/>
      <c r="IE5" s="14"/>
      <c r="IF5" s="13"/>
      <c r="IG5" s="13"/>
      <c r="IH5" s="13"/>
      <c r="II5" s="14"/>
      <c r="IJ5" s="13"/>
      <c r="IK5" s="13"/>
      <c r="IL5" s="13"/>
      <c r="IM5" s="14"/>
      <c r="IN5" s="13"/>
      <c r="IO5" s="13"/>
      <c r="IP5" s="13"/>
      <c r="IQ5" s="14"/>
      <c r="IR5" s="13"/>
      <c r="IS5" s="13"/>
      <c r="IT5" s="13"/>
      <c r="IU5" s="14"/>
      <c r="IV5" s="13"/>
      <c r="IW5" s="13"/>
      <c r="IX5" s="13"/>
      <c r="IY5" s="14"/>
      <c r="IZ5" s="13"/>
      <c r="JA5" s="13"/>
      <c r="JB5" s="13"/>
      <c r="JC5" s="14"/>
      <c r="JD5" s="13"/>
      <c r="JE5" s="13"/>
      <c r="JF5" s="13"/>
      <c r="JG5" s="14"/>
      <c r="JH5" s="13"/>
      <c r="JI5" s="13"/>
      <c r="JJ5" s="13"/>
      <c r="JK5" s="14"/>
      <c r="JL5" s="13"/>
      <c r="JM5" s="13"/>
      <c r="JN5" s="13"/>
      <c r="JO5" s="14"/>
      <c r="JP5" s="13"/>
      <c r="JQ5" s="13"/>
      <c r="JR5" s="13"/>
      <c r="JS5" s="14"/>
      <c r="JT5" s="13"/>
      <c r="JU5" s="13"/>
      <c r="JV5" s="13"/>
      <c r="JW5" s="14"/>
      <c r="JX5" s="13"/>
      <c r="JY5" s="13"/>
      <c r="JZ5" s="13"/>
      <c r="KA5" s="14"/>
      <c r="KB5" s="13"/>
      <c r="KC5" s="13"/>
      <c r="KD5" s="13"/>
      <c r="KE5" s="14"/>
      <c r="KF5" s="13"/>
      <c r="KG5" s="13"/>
      <c r="KH5" s="13"/>
      <c r="KI5" s="14"/>
      <c r="KJ5" s="13"/>
      <c r="KK5" s="13"/>
      <c r="KL5" s="13"/>
      <c r="KM5" s="14"/>
      <c r="KN5" s="13"/>
      <c r="KO5" s="13"/>
      <c r="KP5" s="13"/>
      <c r="KQ5" s="14"/>
      <c r="KR5" s="13"/>
      <c r="KS5" s="13"/>
      <c r="KT5" s="13"/>
      <c r="KU5" s="14"/>
      <c r="KV5" s="13"/>
      <c r="KW5" s="13"/>
    </row>
    <row r="6" spans="1:627" ht="15.75" x14ac:dyDescent="0.25">
      <c r="A6" s="13"/>
      <c r="B6" s="16" t="s">
        <v>7</v>
      </c>
      <c r="C6" s="17"/>
      <c r="D6" s="14"/>
      <c r="E6" s="18"/>
      <c r="F6" s="14"/>
      <c r="G6" s="14"/>
      <c r="H6" s="13"/>
      <c r="I6" s="13"/>
      <c r="J6" s="13"/>
      <c r="K6" s="14"/>
      <c r="L6" s="13"/>
      <c r="M6" s="13"/>
      <c r="N6" s="13"/>
      <c r="O6" s="14"/>
      <c r="P6" s="13"/>
      <c r="Q6" s="13"/>
      <c r="R6" s="13"/>
      <c r="S6" s="14"/>
      <c r="T6" s="13"/>
      <c r="U6" s="13"/>
      <c r="V6" s="13"/>
      <c r="W6" s="14"/>
      <c r="X6" s="13"/>
      <c r="Y6" s="13"/>
      <c r="Z6" s="13"/>
      <c r="AA6" s="14"/>
      <c r="AB6" s="13"/>
      <c r="AC6" s="13"/>
      <c r="AD6" s="13"/>
      <c r="AE6" s="14"/>
      <c r="AF6" s="13"/>
      <c r="AG6" s="13"/>
      <c r="AH6" s="13"/>
      <c r="AI6" s="14"/>
      <c r="AJ6" s="13"/>
      <c r="AK6" s="13"/>
      <c r="AL6" s="13"/>
      <c r="AM6" s="14"/>
      <c r="AN6" s="13"/>
      <c r="AO6" s="13"/>
      <c r="AP6" s="13"/>
      <c r="AQ6" s="14"/>
      <c r="AR6" s="13"/>
      <c r="AS6" s="13"/>
      <c r="AT6" s="13"/>
      <c r="AU6" s="14"/>
      <c r="AV6" s="13"/>
      <c r="AW6" s="13"/>
      <c r="AX6" s="13"/>
      <c r="AY6" s="14"/>
      <c r="AZ6" s="13"/>
      <c r="BA6" s="13"/>
      <c r="BB6" s="13"/>
      <c r="BC6" s="14"/>
      <c r="BD6" s="13"/>
      <c r="BE6" s="13"/>
      <c r="BF6" s="13"/>
      <c r="BG6" s="14"/>
      <c r="BH6" s="13"/>
      <c r="BI6" s="13"/>
      <c r="BJ6" s="13"/>
      <c r="BK6" s="14"/>
      <c r="BL6" s="13"/>
      <c r="BM6" s="13"/>
      <c r="BN6" s="13"/>
      <c r="BO6" s="14"/>
      <c r="BP6" s="13"/>
      <c r="BQ6" s="13"/>
      <c r="BR6" s="13"/>
      <c r="BS6" s="14"/>
      <c r="BT6" s="13"/>
      <c r="BU6" s="13"/>
      <c r="BV6" s="13"/>
      <c r="BW6" s="14"/>
      <c r="BX6" s="13"/>
      <c r="BY6" s="13"/>
      <c r="BZ6" s="13"/>
      <c r="CA6" s="14"/>
      <c r="CB6" s="13"/>
      <c r="CC6" s="13"/>
      <c r="CD6" s="13"/>
      <c r="CE6" s="14"/>
      <c r="CF6" s="13"/>
      <c r="CG6" s="13"/>
      <c r="CH6" s="13"/>
      <c r="CI6" s="14"/>
      <c r="CJ6" s="13"/>
      <c r="CK6" s="13"/>
      <c r="CL6" s="13"/>
      <c r="CM6" s="14"/>
      <c r="CN6" s="13"/>
      <c r="CO6" s="13"/>
      <c r="CP6" s="13"/>
      <c r="CQ6" s="14"/>
      <c r="CR6" s="13"/>
      <c r="CS6" s="13"/>
      <c r="CT6" s="13"/>
      <c r="CU6" s="14"/>
      <c r="CV6" s="13"/>
      <c r="CW6" s="13"/>
      <c r="CX6" s="13"/>
      <c r="CY6" s="14"/>
      <c r="CZ6" s="13"/>
      <c r="DA6" s="13"/>
      <c r="DB6" s="13"/>
      <c r="DC6" s="14"/>
      <c r="DD6" s="13"/>
      <c r="DE6" s="13"/>
      <c r="DF6" s="13"/>
      <c r="DG6" s="14"/>
      <c r="DH6" s="13"/>
      <c r="DI6" s="13"/>
      <c r="DJ6" s="13"/>
      <c r="DK6" s="14"/>
      <c r="DL6" s="13"/>
      <c r="DM6" s="13"/>
      <c r="DN6" s="13"/>
      <c r="DO6" s="14"/>
      <c r="DP6" s="13"/>
      <c r="DQ6" s="13"/>
      <c r="DR6" s="13"/>
      <c r="DS6" s="14"/>
      <c r="DT6" s="13"/>
      <c r="DU6" s="13"/>
      <c r="DV6" s="13"/>
      <c r="DW6" s="14"/>
      <c r="DX6" s="13"/>
      <c r="DY6" s="13"/>
      <c r="DZ6" s="13"/>
      <c r="EA6" s="14"/>
      <c r="EB6" s="13"/>
      <c r="EC6" s="13"/>
      <c r="ED6" s="13"/>
      <c r="EE6" s="14"/>
      <c r="EF6" s="13"/>
      <c r="EG6" s="13"/>
      <c r="EH6" s="13"/>
      <c r="EI6" s="14"/>
      <c r="EJ6" s="13"/>
      <c r="EK6" s="13"/>
      <c r="EL6" s="13"/>
      <c r="EM6" s="14"/>
      <c r="EN6" s="13"/>
      <c r="EO6" s="13"/>
      <c r="EP6" s="13"/>
      <c r="EQ6" s="14"/>
      <c r="ER6" s="13"/>
      <c r="ES6" s="13"/>
      <c r="ET6" s="13"/>
      <c r="EU6" s="14"/>
      <c r="EV6" s="13"/>
      <c r="EW6" s="13"/>
      <c r="EX6" s="13"/>
      <c r="EY6" s="14"/>
      <c r="EZ6" s="13"/>
      <c r="FA6" s="13"/>
      <c r="FB6" s="13"/>
      <c r="FC6" s="14"/>
      <c r="FD6" s="13"/>
      <c r="FE6" s="13"/>
      <c r="FF6" s="13"/>
      <c r="FG6" s="14"/>
      <c r="FH6" s="13"/>
      <c r="FI6" s="13"/>
      <c r="FJ6" s="13"/>
      <c r="FK6" s="14"/>
      <c r="FL6" s="13"/>
      <c r="FM6" s="13"/>
      <c r="FN6" s="13"/>
      <c r="FO6" s="14"/>
      <c r="FP6" s="13"/>
      <c r="FQ6" s="13"/>
      <c r="FR6" s="13"/>
      <c r="FS6" s="14"/>
      <c r="FT6" s="13"/>
      <c r="FU6" s="13"/>
      <c r="FV6" s="13"/>
      <c r="FW6" s="14"/>
      <c r="FX6" s="13"/>
      <c r="FY6" s="13"/>
      <c r="FZ6" s="13"/>
      <c r="GA6" s="14"/>
      <c r="GB6" s="13"/>
      <c r="GC6" s="13"/>
      <c r="GD6" s="13"/>
      <c r="GE6" s="14"/>
      <c r="GF6" s="13"/>
      <c r="GG6" s="13"/>
      <c r="GH6" s="13"/>
      <c r="GI6" s="14"/>
      <c r="GJ6" s="13"/>
      <c r="GK6" s="13"/>
      <c r="GL6" s="13"/>
      <c r="GM6" s="14"/>
      <c r="GN6" s="13"/>
      <c r="GO6" s="13"/>
      <c r="GP6" s="13"/>
      <c r="GQ6" s="14"/>
      <c r="GR6" s="13"/>
      <c r="GS6" s="13"/>
      <c r="GT6" s="13"/>
      <c r="GU6" s="14"/>
      <c r="GV6" s="13"/>
      <c r="GW6" s="13"/>
      <c r="GX6" s="13"/>
      <c r="GY6" s="14"/>
      <c r="GZ6" s="13"/>
      <c r="HA6" s="13"/>
      <c r="HB6" s="13"/>
      <c r="HC6" s="14"/>
      <c r="HD6" s="13"/>
      <c r="HE6" s="13"/>
      <c r="HF6" s="13"/>
      <c r="HG6" s="14"/>
      <c r="HH6" s="13"/>
      <c r="HI6" s="13"/>
      <c r="HJ6" s="13"/>
      <c r="HK6" s="14"/>
      <c r="HL6" s="13"/>
      <c r="HM6" s="13"/>
      <c r="HN6" s="13"/>
      <c r="HO6" s="14"/>
      <c r="HP6" s="13"/>
      <c r="HQ6" s="13"/>
      <c r="HR6" s="13"/>
      <c r="HS6" s="14"/>
      <c r="HT6" s="13"/>
      <c r="HU6" s="13"/>
      <c r="HV6" s="13"/>
      <c r="HW6" s="14"/>
      <c r="HX6" s="13"/>
      <c r="HY6" s="13"/>
      <c r="HZ6" s="13"/>
      <c r="IA6" s="14"/>
      <c r="IB6" s="13"/>
      <c r="IC6" s="13"/>
      <c r="ID6" s="13"/>
      <c r="IE6" s="14"/>
      <c r="IF6" s="13"/>
      <c r="IG6" s="13"/>
      <c r="IH6" s="13"/>
      <c r="II6" s="14"/>
      <c r="IJ6" s="13"/>
      <c r="IK6" s="13"/>
      <c r="IL6" s="13"/>
      <c r="IM6" s="14"/>
      <c r="IN6" s="13"/>
      <c r="IO6" s="13"/>
      <c r="IP6" s="13"/>
      <c r="IQ6" s="14"/>
      <c r="IR6" s="13"/>
      <c r="IS6" s="13"/>
      <c r="IT6" s="13"/>
      <c r="IU6" s="14"/>
      <c r="IV6" s="13"/>
      <c r="IW6" s="13"/>
      <c r="IX6" s="13"/>
      <c r="IY6" s="14"/>
      <c r="IZ6" s="13"/>
      <c r="JA6" s="13"/>
      <c r="JB6" s="13"/>
      <c r="JC6" s="14"/>
      <c r="JD6" s="13"/>
      <c r="JE6" s="13"/>
      <c r="JF6" s="13"/>
      <c r="JG6" s="14"/>
      <c r="JH6" s="13"/>
      <c r="JI6" s="13"/>
      <c r="JJ6" s="13"/>
      <c r="JK6" s="14"/>
      <c r="JL6" s="13"/>
      <c r="JM6" s="13"/>
      <c r="JN6" s="13"/>
      <c r="JO6" s="14"/>
      <c r="JP6" s="13"/>
      <c r="JQ6" s="13"/>
      <c r="JR6" s="13"/>
      <c r="JS6" s="14"/>
      <c r="JT6" s="13"/>
      <c r="JU6" s="13"/>
      <c r="JV6" s="13"/>
      <c r="JW6" s="14"/>
      <c r="JX6" s="13"/>
      <c r="JY6" s="13"/>
      <c r="JZ6" s="13"/>
      <c r="KA6" s="14"/>
      <c r="KB6" s="13"/>
      <c r="KC6" s="13"/>
      <c r="KD6" s="13"/>
      <c r="KE6" s="14"/>
      <c r="KF6" s="13"/>
      <c r="KG6" s="13"/>
      <c r="KH6" s="13"/>
      <c r="KI6" s="14"/>
      <c r="KJ6" s="13"/>
      <c r="KK6" s="13"/>
      <c r="KL6" s="13"/>
      <c r="KM6" s="14"/>
      <c r="KN6" s="13"/>
      <c r="KO6" s="13"/>
      <c r="KP6" s="13"/>
      <c r="KQ6" s="14"/>
      <c r="KR6" s="13"/>
      <c r="KS6" s="13"/>
      <c r="KT6" s="13"/>
      <c r="KU6" s="14"/>
      <c r="KV6" s="13"/>
      <c r="KW6" s="13"/>
      <c r="LE6" s="19"/>
      <c r="LF6" s="20" t="s">
        <v>8</v>
      </c>
    </row>
    <row r="7" spans="1:627" ht="16.5" thickBot="1" x14ac:dyDescent="0.3">
      <c r="A7" s="13"/>
      <c r="B7" s="21"/>
      <c r="C7" s="22" t="s">
        <v>9</v>
      </c>
      <c r="D7" s="14"/>
      <c r="E7" s="14"/>
      <c r="F7" s="14"/>
      <c r="G7" s="14"/>
      <c r="H7" s="13"/>
      <c r="I7" s="13"/>
      <c r="J7" s="13"/>
      <c r="K7" s="14"/>
      <c r="L7" s="13"/>
      <c r="M7" s="13"/>
      <c r="N7" s="13"/>
      <c r="O7" s="14"/>
      <c r="P7" s="13"/>
      <c r="Q7" s="13"/>
      <c r="R7" s="13"/>
      <c r="S7" s="14"/>
      <c r="T7" s="13"/>
      <c r="U7" s="13"/>
      <c r="V7" s="13"/>
      <c r="W7" s="14"/>
      <c r="X7" s="13"/>
      <c r="Y7" s="13"/>
      <c r="Z7" s="13"/>
      <c r="AA7" s="14"/>
      <c r="AB7" s="13"/>
      <c r="AC7" s="13"/>
      <c r="AD7" s="13"/>
      <c r="AE7" s="14"/>
      <c r="AF7" s="13"/>
      <c r="AG7" s="13"/>
      <c r="AH7" s="13"/>
      <c r="AI7" s="14"/>
      <c r="AJ7" s="13"/>
      <c r="AK7" s="13"/>
      <c r="AL7" s="13"/>
      <c r="AM7" s="14"/>
      <c r="AN7" s="13"/>
      <c r="AO7" s="13"/>
      <c r="AP7" s="13"/>
      <c r="AQ7" s="14"/>
      <c r="AR7" s="13"/>
      <c r="AS7" s="13"/>
      <c r="AT7" s="13"/>
      <c r="AU7" s="14"/>
      <c r="AV7" s="13"/>
      <c r="AW7" s="13"/>
      <c r="AX7" s="13"/>
      <c r="AY7" s="14"/>
      <c r="AZ7" s="13"/>
      <c r="BA7" s="13"/>
      <c r="BB7" s="13"/>
      <c r="BC7" s="14"/>
      <c r="BD7" s="13"/>
      <c r="BE7" s="13"/>
      <c r="BF7" s="13"/>
      <c r="BG7" s="14"/>
      <c r="BH7" s="13"/>
      <c r="BI7" s="13"/>
      <c r="BJ7" s="13"/>
      <c r="BK7" s="14"/>
      <c r="BL7" s="13"/>
      <c r="BM7" s="13"/>
      <c r="BN7" s="13"/>
      <c r="BO7" s="14"/>
      <c r="BP7" s="13"/>
      <c r="BQ7" s="13"/>
      <c r="BR7" s="13"/>
      <c r="BS7" s="14"/>
      <c r="BT7" s="13"/>
      <c r="BU7" s="13"/>
      <c r="BV7" s="13"/>
      <c r="BW7" s="14"/>
      <c r="BX7" s="13"/>
      <c r="BY7" s="13"/>
      <c r="BZ7" s="13"/>
      <c r="CA7" s="14"/>
      <c r="CB7" s="13"/>
      <c r="CC7" s="13"/>
      <c r="CD7" s="13"/>
      <c r="CE7" s="14"/>
      <c r="CF7" s="13"/>
      <c r="CG7" s="13"/>
      <c r="CH7" s="13"/>
      <c r="CI7" s="14"/>
      <c r="CJ7" s="13"/>
      <c r="CK7" s="13"/>
      <c r="CL7" s="13"/>
      <c r="CM7" s="14"/>
      <c r="CN7" s="13"/>
      <c r="CO7" s="13"/>
      <c r="CP7" s="13"/>
      <c r="CQ7" s="14"/>
      <c r="CR7" s="13"/>
      <c r="CS7" s="13"/>
      <c r="CT7" s="13"/>
      <c r="CU7" s="14"/>
      <c r="CV7" s="13"/>
      <c r="CW7" s="13"/>
      <c r="CX7" s="13"/>
      <c r="CY7" s="14"/>
      <c r="CZ7" s="13"/>
      <c r="DA7" s="13"/>
      <c r="DB7" s="13"/>
      <c r="DC7" s="14"/>
      <c r="DD7" s="13"/>
      <c r="DE7" s="13"/>
      <c r="DF7" s="13"/>
      <c r="DG7" s="14"/>
      <c r="DH7" s="13"/>
      <c r="DI7" s="13"/>
      <c r="DJ7" s="13"/>
      <c r="DK7" s="14"/>
      <c r="DL7" s="13"/>
      <c r="DM7" s="13"/>
      <c r="DN7" s="13"/>
      <c r="DO7" s="14"/>
      <c r="DP7" s="13"/>
      <c r="DQ7" s="13"/>
      <c r="DR7" s="13"/>
      <c r="DS7" s="14"/>
      <c r="DT7" s="13"/>
      <c r="DU7" s="13"/>
      <c r="DV7" s="13"/>
      <c r="DW7" s="14"/>
      <c r="DX7" s="13"/>
      <c r="DY7" s="13"/>
      <c r="DZ7" s="13"/>
      <c r="EA7" s="14"/>
      <c r="EB7" s="13"/>
      <c r="EC7" s="13"/>
      <c r="ED7" s="13"/>
      <c r="EE7" s="14"/>
      <c r="EF7" s="13"/>
      <c r="EG7" s="13"/>
      <c r="EH7" s="13"/>
      <c r="EI7" s="14"/>
      <c r="EJ7" s="13"/>
      <c r="EK7" s="13"/>
      <c r="EL7" s="13"/>
      <c r="EM7" s="14"/>
      <c r="EN7" s="13"/>
      <c r="EO7" s="13"/>
      <c r="EP7" s="13"/>
      <c r="EQ7" s="14"/>
      <c r="ER7" s="13"/>
      <c r="ES7" s="13"/>
      <c r="ET7" s="13"/>
      <c r="EU7" s="14"/>
      <c r="EV7" s="13"/>
      <c r="EW7" s="13"/>
      <c r="EX7" s="13"/>
      <c r="EY7" s="14"/>
      <c r="EZ7" s="13"/>
      <c r="FA7" s="13"/>
      <c r="FB7" s="13"/>
      <c r="FC7" s="14"/>
      <c r="FD7" s="13"/>
      <c r="FE7" s="13"/>
      <c r="FF7" s="13"/>
      <c r="FG7" s="14"/>
      <c r="FH7" s="13"/>
      <c r="FI7" s="13"/>
      <c r="FJ7" s="13"/>
      <c r="FK7" s="14"/>
      <c r="FL7" s="13"/>
      <c r="FM7" s="13"/>
      <c r="FN7" s="13"/>
      <c r="FO7" s="14"/>
      <c r="FP7" s="13"/>
      <c r="FQ7" s="13"/>
      <c r="FR7" s="13"/>
      <c r="FS7" s="14"/>
      <c r="FT7" s="13"/>
      <c r="FU7" s="13"/>
      <c r="FV7" s="13"/>
      <c r="FW7" s="14"/>
      <c r="FX7" s="13"/>
      <c r="FY7" s="13"/>
      <c r="FZ7" s="13"/>
      <c r="GA7" s="14"/>
      <c r="GB7" s="13"/>
      <c r="GC7" s="13"/>
      <c r="GD7" s="13"/>
      <c r="GE7" s="14"/>
      <c r="GF7" s="13"/>
      <c r="GG7" s="13"/>
      <c r="GH7" s="13"/>
      <c r="GI7" s="14"/>
      <c r="GJ7" s="13"/>
      <c r="GK7" s="13"/>
      <c r="GL7" s="13"/>
      <c r="GM7" s="14"/>
      <c r="GN7" s="13"/>
      <c r="GO7" s="13"/>
      <c r="GP7" s="13"/>
      <c r="GQ7" s="14"/>
      <c r="GR7" s="13"/>
      <c r="GS7" s="13"/>
      <c r="GT7" s="13"/>
      <c r="GU7" s="14"/>
      <c r="GV7" s="13"/>
      <c r="GW7" s="13"/>
      <c r="GX7" s="13"/>
      <c r="GY7" s="14"/>
      <c r="GZ7" s="13"/>
      <c r="HA7" s="13"/>
      <c r="HB7" s="13"/>
      <c r="HC7" s="14"/>
      <c r="HD7" s="13"/>
      <c r="HE7" s="13"/>
      <c r="HF7" s="13"/>
      <c r="HG7" s="14"/>
      <c r="HH7" s="13"/>
      <c r="HI7" s="13"/>
      <c r="HJ7" s="13"/>
      <c r="HK7" s="14"/>
      <c r="HL7" s="13"/>
      <c r="HM7" s="13"/>
      <c r="HN7" s="13"/>
      <c r="HO7" s="14"/>
      <c r="HP7" s="13"/>
      <c r="HQ7" s="13"/>
      <c r="HR7" s="13"/>
      <c r="HS7" s="14"/>
      <c r="HT7" s="13"/>
      <c r="HU7" s="13"/>
      <c r="HV7" s="13"/>
      <c r="HW7" s="14"/>
      <c r="HX7" s="13"/>
      <c r="HY7" s="13"/>
      <c r="HZ7" s="13"/>
      <c r="IA7" s="14"/>
      <c r="IB7" s="13"/>
      <c r="IC7" s="13"/>
      <c r="ID7" s="13"/>
      <c r="IE7" s="14"/>
      <c r="IF7" s="13"/>
      <c r="IG7" s="13"/>
      <c r="IH7" s="13"/>
      <c r="II7" s="14"/>
      <c r="IJ7" s="13"/>
      <c r="IK7" s="13"/>
      <c r="IL7" s="13"/>
      <c r="IM7" s="14"/>
      <c r="IN7" s="13"/>
      <c r="IO7" s="13"/>
      <c r="IP7" s="13"/>
      <c r="IQ7" s="14"/>
      <c r="IR7" s="13"/>
      <c r="IS7" s="13"/>
      <c r="IT7" s="13"/>
      <c r="IU7" s="14"/>
      <c r="IV7" s="13"/>
      <c r="IW7" s="13"/>
      <c r="IX7" s="13"/>
      <c r="IY7" s="14"/>
      <c r="IZ7" s="13"/>
      <c r="JA7" s="13"/>
      <c r="JB7" s="13"/>
      <c r="JC7" s="14"/>
      <c r="JD7" s="13"/>
      <c r="JE7" s="13"/>
      <c r="JF7" s="13"/>
      <c r="JG7" s="14"/>
      <c r="JH7" s="13"/>
      <c r="JI7" s="13"/>
      <c r="JJ7" s="13"/>
      <c r="JK7" s="14"/>
      <c r="JL7" s="13"/>
      <c r="JM7" s="13"/>
      <c r="JN7" s="13"/>
      <c r="JO7" s="14"/>
      <c r="JP7" s="13"/>
      <c r="JQ7" s="13"/>
      <c r="JR7" s="13"/>
      <c r="JS7" s="14"/>
      <c r="JT7" s="13"/>
      <c r="JU7" s="13"/>
      <c r="JV7" s="13"/>
      <c r="JW7" s="14"/>
      <c r="JX7" s="13"/>
      <c r="JY7" s="13"/>
      <c r="JZ7" s="13"/>
      <c r="KA7" s="14"/>
      <c r="KB7" s="13"/>
      <c r="KC7" s="13"/>
      <c r="KD7" s="13"/>
      <c r="KE7" s="14"/>
      <c r="KF7" s="13"/>
      <c r="KG7" s="13"/>
      <c r="KH7" s="13"/>
      <c r="KI7" s="14"/>
      <c r="KJ7" s="13"/>
      <c r="KK7" s="13"/>
      <c r="KL7" s="13"/>
      <c r="KM7" s="14"/>
      <c r="KN7" s="13"/>
      <c r="KO7" s="13"/>
      <c r="KP7" s="13"/>
      <c r="KQ7" s="14"/>
      <c r="KR7" s="13"/>
      <c r="KS7" s="13"/>
      <c r="KT7" s="13"/>
      <c r="KU7" s="14"/>
      <c r="KV7" s="13"/>
      <c r="KW7" s="13"/>
      <c r="LC7" s="23" t="str">
        <f xml:space="preserve"> IF( SUM( LE7:XC7 ) = 0, 0, $LG$3 )</f>
        <v>Please complete all cells in row</v>
      </c>
      <c r="LF7" s="20">
        <f>SUM(LG7:XC7)</f>
        <v>1</v>
      </c>
      <c r="LG7" s="24">
        <f xml:space="preserve"> IF( OR( C7 = "Yes", C7 = "No"), 0, 1)</f>
        <v>1</v>
      </c>
    </row>
    <row r="8" spans="1:627" ht="15.75" thickBot="1" x14ac:dyDescent="0.3">
      <c r="LG8" s="25" t="s">
        <v>10</v>
      </c>
    </row>
    <row r="9" spans="1:627" ht="15" customHeight="1" thickBot="1" x14ac:dyDescent="0.3">
      <c r="A9" s="26"/>
      <c r="B9" s="27" t="s">
        <v>11</v>
      </c>
      <c r="C9" s="28"/>
      <c r="D9" s="28" t="s">
        <v>12</v>
      </c>
      <c r="E9" s="28" t="s">
        <v>13</v>
      </c>
      <c r="F9" s="29" t="s">
        <v>14</v>
      </c>
      <c r="G9" s="30"/>
      <c r="H9" s="30"/>
      <c r="I9" s="31"/>
      <c r="J9" s="32" t="s">
        <v>15</v>
      </c>
      <c r="K9" s="33"/>
      <c r="L9" s="33"/>
      <c r="M9" s="34"/>
      <c r="N9" s="32" t="str">
        <f>$J$9</f>
        <v>Component / sub-component</v>
      </c>
      <c r="O9" s="33"/>
      <c r="P9" s="33"/>
      <c r="Q9" s="34"/>
      <c r="R9" s="32" t="str">
        <f>$J$9</f>
        <v>Component / sub-component</v>
      </c>
      <c r="S9" s="33"/>
      <c r="T9" s="33"/>
      <c r="U9" s="34"/>
      <c r="V9" s="32" t="str">
        <f>$J$9</f>
        <v>Component / sub-component</v>
      </c>
      <c r="W9" s="33"/>
      <c r="X9" s="33"/>
      <c r="Y9" s="34"/>
      <c r="Z9" s="32" t="str">
        <f>$J$9</f>
        <v>Component / sub-component</v>
      </c>
      <c r="AA9" s="33"/>
      <c r="AB9" s="33"/>
      <c r="AC9" s="34"/>
      <c r="AD9" s="32" t="str">
        <f>$J$9</f>
        <v>Component / sub-component</v>
      </c>
      <c r="AE9" s="33"/>
      <c r="AF9" s="33"/>
      <c r="AG9" s="34"/>
      <c r="AH9" s="32" t="str">
        <f>$J$9</f>
        <v>Component / sub-component</v>
      </c>
      <c r="AI9" s="33"/>
      <c r="AJ9" s="33"/>
      <c r="AK9" s="34"/>
      <c r="AL9" s="32" t="str">
        <f>$J$9</f>
        <v>Component / sub-component</v>
      </c>
      <c r="AM9" s="33"/>
      <c r="AN9" s="33"/>
      <c r="AO9" s="34"/>
      <c r="AP9" s="32" t="str">
        <f>$J$9</f>
        <v>Component / sub-component</v>
      </c>
      <c r="AQ9" s="33"/>
      <c r="AR9" s="33"/>
      <c r="AS9" s="34"/>
      <c r="AT9" s="32" t="str">
        <f>$J$9</f>
        <v>Component / sub-component</v>
      </c>
      <c r="AU9" s="33"/>
      <c r="AV9" s="33"/>
      <c r="AW9" s="34"/>
      <c r="AX9" s="32" t="str">
        <f>$J$9</f>
        <v>Component / sub-component</v>
      </c>
      <c r="AY9" s="33"/>
      <c r="AZ9" s="33"/>
      <c r="BA9" s="34"/>
      <c r="BB9" s="32" t="str">
        <f>$J$9</f>
        <v>Component / sub-component</v>
      </c>
      <c r="BC9" s="33"/>
      <c r="BD9" s="33"/>
      <c r="BE9" s="34"/>
      <c r="BF9" s="32" t="str">
        <f>$J$9</f>
        <v>Component / sub-component</v>
      </c>
      <c r="BG9" s="33"/>
      <c r="BH9" s="33"/>
      <c r="BI9" s="34"/>
      <c r="BJ9" s="32" t="str">
        <f>$J$9</f>
        <v>Component / sub-component</v>
      </c>
      <c r="BK9" s="33"/>
      <c r="BL9" s="33"/>
      <c r="BM9" s="34"/>
      <c r="BN9" s="32" t="str">
        <f>$J$9</f>
        <v>Component / sub-component</v>
      </c>
      <c r="BO9" s="33"/>
      <c r="BP9" s="33"/>
      <c r="BQ9" s="34"/>
      <c r="BR9" s="32" t="str">
        <f>$J$9</f>
        <v>Component / sub-component</v>
      </c>
      <c r="BS9" s="33"/>
      <c r="BT9" s="33"/>
      <c r="BU9" s="34"/>
      <c r="BV9" s="32" t="str">
        <f>$J$9</f>
        <v>Component / sub-component</v>
      </c>
      <c r="BW9" s="33"/>
      <c r="BX9" s="33"/>
      <c r="BY9" s="34"/>
      <c r="BZ9" s="32" t="str">
        <f>$J$9</f>
        <v>Component / sub-component</v>
      </c>
      <c r="CA9" s="33"/>
      <c r="CB9" s="33"/>
      <c r="CC9" s="34"/>
      <c r="CD9" s="32" t="str">
        <f>$J$9</f>
        <v>Component / sub-component</v>
      </c>
      <c r="CE9" s="33"/>
      <c r="CF9" s="33"/>
      <c r="CG9" s="34"/>
      <c r="CH9" s="32" t="str">
        <f>$J$9</f>
        <v>Component / sub-component</v>
      </c>
      <c r="CI9" s="33"/>
      <c r="CJ9" s="33"/>
      <c r="CK9" s="34"/>
      <c r="CL9" s="32" t="str">
        <f>$J$9</f>
        <v>Component / sub-component</v>
      </c>
      <c r="CM9" s="33"/>
      <c r="CN9" s="33"/>
      <c r="CO9" s="34"/>
      <c r="CP9" s="32" t="str">
        <f>$J$9</f>
        <v>Component / sub-component</v>
      </c>
      <c r="CQ9" s="33"/>
      <c r="CR9" s="33"/>
      <c r="CS9" s="34"/>
      <c r="CT9" s="32" t="str">
        <f>$J$9</f>
        <v>Component / sub-component</v>
      </c>
      <c r="CU9" s="33"/>
      <c r="CV9" s="33"/>
      <c r="CW9" s="34"/>
      <c r="CX9" s="32" t="str">
        <f>$J$9</f>
        <v>Component / sub-component</v>
      </c>
      <c r="CY9" s="33"/>
      <c r="CZ9" s="33"/>
      <c r="DA9" s="34"/>
      <c r="DB9" s="32" t="str">
        <f>$J$9</f>
        <v>Component / sub-component</v>
      </c>
      <c r="DC9" s="33"/>
      <c r="DD9" s="33"/>
      <c r="DE9" s="34"/>
      <c r="DF9" s="32" t="str">
        <f>$J$9</f>
        <v>Component / sub-component</v>
      </c>
      <c r="DG9" s="33"/>
      <c r="DH9" s="33"/>
      <c r="DI9" s="34"/>
      <c r="DJ9" s="32" t="str">
        <f>$J$9</f>
        <v>Component / sub-component</v>
      </c>
      <c r="DK9" s="33"/>
      <c r="DL9" s="33"/>
      <c r="DM9" s="34"/>
      <c r="DN9" s="32" t="str">
        <f>$J$9</f>
        <v>Component / sub-component</v>
      </c>
      <c r="DO9" s="33"/>
      <c r="DP9" s="33"/>
      <c r="DQ9" s="34"/>
      <c r="DR9" s="32" t="str">
        <f>$J$9</f>
        <v>Component / sub-component</v>
      </c>
      <c r="DS9" s="33"/>
      <c r="DT9" s="33"/>
      <c r="DU9" s="34"/>
      <c r="DV9" s="32" t="str">
        <f>$J$9</f>
        <v>Component / sub-component</v>
      </c>
      <c r="DW9" s="33"/>
      <c r="DX9" s="33"/>
      <c r="DY9" s="34"/>
      <c r="DZ9" s="32" t="str">
        <f>$J$9</f>
        <v>Component / sub-component</v>
      </c>
      <c r="EA9" s="33"/>
      <c r="EB9" s="33"/>
      <c r="EC9" s="34"/>
      <c r="ED9" s="32" t="str">
        <f>$J$9</f>
        <v>Component / sub-component</v>
      </c>
      <c r="EE9" s="33"/>
      <c r="EF9" s="33"/>
      <c r="EG9" s="34"/>
      <c r="EH9" s="32" t="str">
        <f>$J$9</f>
        <v>Component / sub-component</v>
      </c>
      <c r="EI9" s="33"/>
      <c r="EJ9" s="33"/>
      <c r="EK9" s="34"/>
      <c r="EL9" s="32" t="str">
        <f>$J$9</f>
        <v>Component / sub-component</v>
      </c>
      <c r="EM9" s="33"/>
      <c r="EN9" s="33"/>
      <c r="EO9" s="34"/>
      <c r="EP9" s="32" t="str">
        <f>$J$9</f>
        <v>Component / sub-component</v>
      </c>
      <c r="EQ9" s="33"/>
      <c r="ER9" s="33"/>
      <c r="ES9" s="34"/>
      <c r="ET9" s="32" t="str">
        <f>$J$9</f>
        <v>Component / sub-component</v>
      </c>
      <c r="EU9" s="33"/>
      <c r="EV9" s="33"/>
      <c r="EW9" s="34"/>
      <c r="EX9" s="32" t="str">
        <f>$J$9</f>
        <v>Component / sub-component</v>
      </c>
      <c r="EY9" s="33"/>
      <c r="EZ9" s="33"/>
      <c r="FA9" s="34"/>
      <c r="FB9" s="32" t="str">
        <f>$J$9</f>
        <v>Component / sub-component</v>
      </c>
      <c r="FC9" s="33"/>
      <c r="FD9" s="33"/>
      <c r="FE9" s="34"/>
      <c r="FF9" s="32" t="str">
        <f>$J$9</f>
        <v>Component / sub-component</v>
      </c>
      <c r="FG9" s="33"/>
      <c r="FH9" s="33"/>
      <c r="FI9" s="34"/>
      <c r="FJ9" s="32" t="str">
        <f>$J$9</f>
        <v>Component / sub-component</v>
      </c>
      <c r="FK9" s="33"/>
      <c r="FL9" s="33"/>
      <c r="FM9" s="34"/>
      <c r="FN9" s="32" t="str">
        <f>$J$9</f>
        <v>Component / sub-component</v>
      </c>
      <c r="FO9" s="33"/>
      <c r="FP9" s="33"/>
      <c r="FQ9" s="34"/>
      <c r="FR9" s="32" t="str">
        <f>$J$9</f>
        <v>Component / sub-component</v>
      </c>
      <c r="FS9" s="33"/>
      <c r="FT9" s="33"/>
      <c r="FU9" s="34"/>
      <c r="FV9" s="32" t="str">
        <f>$J$9</f>
        <v>Component / sub-component</v>
      </c>
      <c r="FW9" s="33"/>
      <c r="FX9" s="33"/>
      <c r="FY9" s="34"/>
      <c r="FZ9" s="32" t="str">
        <f>$J$9</f>
        <v>Component / sub-component</v>
      </c>
      <c r="GA9" s="33"/>
      <c r="GB9" s="33"/>
      <c r="GC9" s="34"/>
      <c r="GD9" s="32" t="str">
        <f>$J$9</f>
        <v>Component / sub-component</v>
      </c>
      <c r="GE9" s="33"/>
      <c r="GF9" s="33"/>
      <c r="GG9" s="34"/>
      <c r="GH9" s="32" t="str">
        <f>$J$9</f>
        <v>Component / sub-component</v>
      </c>
      <c r="GI9" s="33"/>
      <c r="GJ9" s="33"/>
      <c r="GK9" s="34"/>
      <c r="GL9" s="32" t="str">
        <f>$J$9</f>
        <v>Component / sub-component</v>
      </c>
      <c r="GM9" s="33"/>
      <c r="GN9" s="33"/>
      <c r="GO9" s="34"/>
      <c r="GP9" s="32" t="str">
        <f>$J$9</f>
        <v>Component / sub-component</v>
      </c>
      <c r="GQ9" s="33"/>
      <c r="GR9" s="33"/>
      <c r="GS9" s="34"/>
      <c r="GT9" s="32" t="str">
        <f>$J$9</f>
        <v>Component / sub-component</v>
      </c>
      <c r="GU9" s="33"/>
      <c r="GV9" s="33"/>
      <c r="GW9" s="34"/>
      <c r="GX9" s="32" t="str">
        <f>$J$9</f>
        <v>Component / sub-component</v>
      </c>
      <c r="GY9" s="33"/>
      <c r="GZ9" s="33"/>
      <c r="HA9" s="34"/>
      <c r="HB9" s="32" t="str">
        <f>$J$9</f>
        <v>Component / sub-component</v>
      </c>
      <c r="HC9" s="33"/>
      <c r="HD9" s="33"/>
      <c r="HE9" s="34"/>
      <c r="HF9" s="32" t="str">
        <f>$J$9</f>
        <v>Component / sub-component</v>
      </c>
      <c r="HG9" s="33"/>
      <c r="HH9" s="33"/>
      <c r="HI9" s="34"/>
      <c r="HJ9" s="32" t="str">
        <f>$J$9</f>
        <v>Component / sub-component</v>
      </c>
      <c r="HK9" s="33"/>
      <c r="HL9" s="33"/>
      <c r="HM9" s="34"/>
      <c r="HN9" s="32" t="str">
        <f>$J$9</f>
        <v>Component / sub-component</v>
      </c>
      <c r="HO9" s="33"/>
      <c r="HP9" s="33"/>
      <c r="HQ9" s="34"/>
      <c r="HR9" s="32" t="str">
        <f>$J$9</f>
        <v>Component / sub-component</v>
      </c>
      <c r="HS9" s="33"/>
      <c r="HT9" s="33"/>
      <c r="HU9" s="34"/>
      <c r="HV9" s="32" t="str">
        <f>$J$9</f>
        <v>Component / sub-component</v>
      </c>
      <c r="HW9" s="33"/>
      <c r="HX9" s="33"/>
      <c r="HY9" s="34"/>
      <c r="HZ9" s="32" t="str">
        <f>$J$9</f>
        <v>Component / sub-component</v>
      </c>
      <c r="IA9" s="33"/>
      <c r="IB9" s="33"/>
      <c r="IC9" s="34"/>
      <c r="ID9" s="32" t="str">
        <f>$J$9</f>
        <v>Component / sub-component</v>
      </c>
      <c r="IE9" s="33"/>
      <c r="IF9" s="33"/>
      <c r="IG9" s="34"/>
      <c r="IH9" s="32" t="str">
        <f>$J$9</f>
        <v>Component / sub-component</v>
      </c>
      <c r="II9" s="33"/>
      <c r="IJ9" s="33"/>
      <c r="IK9" s="34"/>
      <c r="IL9" s="32" t="str">
        <f>$J$9</f>
        <v>Component / sub-component</v>
      </c>
      <c r="IM9" s="33"/>
      <c r="IN9" s="33"/>
      <c r="IO9" s="34"/>
      <c r="IP9" s="32" t="str">
        <f>$J$9</f>
        <v>Component / sub-component</v>
      </c>
      <c r="IQ9" s="33"/>
      <c r="IR9" s="33"/>
      <c r="IS9" s="34"/>
      <c r="IT9" s="32" t="str">
        <f>$J$9</f>
        <v>Component / sub-component</v>
      </c>
      <c r="IU9" s="33"/>
      <c r="IV9" s="33"/>
      <c r="IW9" s="34"/>
      <c r="IX9" s="32" t="str">
        <f>$J$9</f>
        <v>Component / sub-component</v>
      </c>
      <c r="IY9" s="33"/>
      <c r="IZ9" s="33"/>
      <c r="JA9" s="34"/>
      <c r="JB9" s="32" t="str">
        <f>$J$9</f>
        <v>Component / sub-component</v>
      </c>
      <c r="JC9" s="33"/>
      <c r="JD9" s="33"/>
      <c r="JE9" s="34"/>
      <c r="JF9" s="32" t="str">
        <f>$J$9</f>
        <v>Component / sub-component</v>
      </c>
      <c r="JG9" s="33"/>
      <c r="JH9" s="33"/>
      <c r="JI9" s="34"/>
      <c r="JJ9" s="32" t="str">
        <f>$J$9</f>
        <v>Component / sub-component</v>
      </c>
      <c r="JK9" s="33"/>
      <c r="JL9" s="33"/>
      <c r="JM9" s="34"/>
      <c r="JN9" s="32" t="str">
        <f>$J$9</f>
        <v>Component / sub-component</v>
      </c>
      <c r="JO9" s="33"/>
      <c r="JP9" s="33"/>
      <c r="JQ9" s="34"/>
      <c r="JR9" s="32" t="str">
        <f>$J$9</f>
        <v>Component / sub-component</v>
      </c>
      <c r="JS9" s="33"/>
      <c r="JT9" s="33"/>
      <c r="JU9" s="34"/>
      <c r="JV9" s="32" t="str">
        <f>$J$9</f>
        <v>Component / sub-component</v>
      </c>
      <c r="JW9" s="33"/>
      <c r="JX9" s="33"/>
      <c r="JY9" s="34"/>
      <c r="JZ9" s="32" t="str">
        <f>$J$9</f>
        <v>Component / sub-component</v>
      </c>
      <c r="KA9" s="33"/>
      <c r="KB9" s="33"/>
      <c r="KC9" s="34"/>
      <c r="KD9" s="32" t="str">
        <f>$J$9</f>
        <v>Component / sub-component</v>
      </c>
      <c r="KE9" s="33"/>
      <c r="KF9" s="33"/>
      <c r="KG9" s="34"/>
      <c r="KH9" s="32" t="str">
        <f>$J$9</f>
        <v>Component / sub-component</v>
      </c>
      <c r="KI9" s="33"/>
      <c r="KJ9" s="33"/>
      <c r="KK9" s="34"/>
      <c r="KL9" s="32" t="str">
        <f>$J$9</f>
        <v>Component / sub-component</v>
      </c>
      <c r="KM9" s="33"/>
      <c r="KN9" s="33"/>
      <c r="KO9" s="34"/>
      <c r="KP9" s="32" t="str">
        <f>$J$9</f>
        <v>Component / sub-component</v>
      </c>
      <c r="KQ9" s="33"/>
      <c r="KR9" s="33"/>
      <c r="KS9" s="34"/>
      <c r="KT9" s="32" t="str">
        <f>$J$9</f>
        <v>Component / sub-component</v>
      </c>
      <c r="KU9" s="33"/>
      <c r="KV9" s="33"/>
      <c r="KW9" s="34"/>
      <c r="KX9" s="32"/>
      <c r="KY9" s="33"/>
      <c r="KZ9" s="33"/>
      <c r="LA9" s="34"/>
      <c r="LC9" s="35" t="s">
        <v>16</v>
      </c>
      <c r="LG9" s="36" t="s">
        <v>17</v>
      </c>
      <c r="LH9" s="36" t="s">
        <v>18</v>
      </c>
      <c r="LI9" s="36" t="s">
        <v>19</v>
      </c>
      <c r="LJ9" s="36" t="s">
        <v>20</v>
      </c>
      <c r="LK9" s="36" t="s">
        <v>21</v>
      </c>
      <c r="LL9" s="36" t="s">
        <v>22</v>
      </c>
      <c r="LM9" s="36" t="s">
        <v>23</v>
      </c>
      <c r="LN9" s="36" t="s">
        <v>24</v>
      </c>
      <c r="LO9" s="36" t="s">
        <v>25</v>
      </c>
      <c r="LP9" s="36" t="s">
        <v>26</v>
      </c>
      <c r="LQ9" s="36" t="s">
        <v>27</v>
      </c>
      <c r="LR9" s="36" t="s">
        <v>28</v>
      </c>
      <c r="LS9" s="36" t="s">
        <v>29</v>
      </c>
      <c r="LT9" s="36" t="s">
        <v>30</v>
      </c>
      <c r="LU9" s="36" t="s">
        <v>31</v>
      </c>
      <c r="LV9" s="36" t="s">
        <v>32</v>
      </c>
      <c r="LW9" s="36" t="s">
        <v>33</v>
      </c>
      <c r="LX9" s="36" t="s">
        <v>34</v>
      </c>
      <c r="LY9" s="36" t="s">
        <v>35</v>
      </c>
      <c r="LZ9" s="36" t="s">
        <v>36</v>
      </c>
      <c r="MA9" s="36" t="s">
        <v>37</v>
      </c>
      <c r="MB9" s="36" t="s">
        <v>38</v>
      </c>
      <c r="MC9" s="36" t="s">
        <v>39</v>
      </c>
      <c r="MD9" s="36" t="s">
        <v>40</v>
      </c>
      <c r="ME9" s="36" t="s">
        <v>41</v>
      </c>
      <c r="MF9" s="36" t="s">
        <v>42</v>
      </c>
      <c r="MG9" s="36" t="s">
        <v>43</v>
      </c>
      <c r="MH9" s="36" t="s">
        <v>44</v>
      </c>
      <c r="MI9" s="36" t="s">
        <v>45</v>
      </c>
      <c r="MJ9" s="36" t="s">
        <v>46</v>
      </c>
      <c r="MK9" s="36" t="s">
        <v>47</v>
      </c>
      <c r="ML9" s="36" t="s">
        <v>48</v>
      </c>
      <c r="MM9" s="36" t="s">
        <v>49</v>
      </c>
      <c r="MN9" s="36" t="s">
        <v>50</v>
      </c>
      <c r="MO9" s="36" t="s">
        <v>51</v>
      </c>
      <c r="MP9" s="36" t="s">
        <v>52</v>
      </c>
      <c r="MQ9" s="36" t="s">
        <v>53</v>
      </c>
      <c r="MR9" s="36" t="s">
        <v>54</v>
      </c>
      <c r="MS9" s="36" t="s">
        <v>55</v>
      </c>
      <c r="MT9" s="36" t="s">
        <v>56</v>
      </c>
      <c r="MU9" s="36" t="s">
        <v>57</v>
      </c>
      <c r="MV9" s="36" t="s">
        <v>58</v>
      </c>
      <c r="MW9" s="36" t="s">
        <v>59</v>
      </c>
      <c r="MX9" s="36" t="s">
        <v>60</v>
      </c>
      <c r="MY9" s="36" t="s">
        <v>61</v>
      </c>
      <c r="MZ9" s="36" t="s">
        <v>62</v>
      </c>
      <c r="NA9" s="36" t="s">
        <v>63</v>
      </c>
      <c r="NB9" s="36" t="s">
        <v>64</v>
      </c>
      <c r="NC9" s="36" t="s">
        <v>65</v>
      </c>
      <c r="ND9" s="36" t="s">
        <v>66</v>
      </c>
      <c r="NE9" s="36" t="s">
        <v>67</v>
      </c>
      <c r="NF9" s="36" t="s">
        <v>68</v>
      </c>
      <c r="NG9" s="36" t="s">
        <v>69</v>
      </c>
      <c r="NH9" s="36" t="s">
        <v>70</v>
      </c>
      <c r="NI9" s="36" t="s">
        <v>71</v>
      </c>
      <c r="NJ9" s="36" t="s">
        <v>72</v>
      </c>
      <c r="NK9" s="36" t="s">
        <v>73</v>
      </c>
      <c r="NL9" s="36" t="s">
        <v>74</v>
      </c>
      <c r="NM9" s="36" t="s">
        <v>75</v>
      </c>
      <c r="NN9" s="36" t="s">
        <v>76</v>
      </c>
      <c r="NO9" s="36" t="s">
        <v>77</v>
      </c>
      <c r="NP9" s="36" t="s">
        <v>78</v>
      </c>
      <c r="NQ9" s="36" t="s">
        <v>79</v>
      </c>
      <c r="NR9" s="36" t="s">
        <v>80</v>
      </c>
      <c r="NS9" s="36" t="s">
        <v>81</v>
      </c>
      <c r="NT9" s="36" t="s">
        <v>82</v>
      </c>
      <c r="NU9" s="36" t="s">
        <v>83</v>
      </c>
      <c r="NV9" s="36" t="s">
        <v>84</v>
      </c>
      <c r="NW9" s="36" t="s">
        <v>85</v>
      </c>
      <c r="NX9" s="36" t="s">
        <v>86</v>
      </c>
      <c r="NY9" s="36" t="s">
        <v>87</v>
      </c>
      <c r="NZ9" s="36" t="s">
        <v>88</v>
      </c>
      <c r="OA9" s="36" t="s">
        <v>89</v>
      </c>
      <c r="OB9" s="36" t="s">
        <v>90</v>
      </c>
      <c r="OC9" s="36" t="s">
        <v>91</v>
      </c>
      <c r="OD9" s="36" t="s">
        <v>92</v>
      </c>
      <c r="OE9" s="36" t="s">
        <v>93</v>
      </c>
      <c r="OF9" s="36" t="s">
        <v>94</v>
      </c>
      <c r="OG9" s="36" t="s">
        <v>95</v>
      </c>
      <c r="OH9" s="36" t="s">
        <v>96</v>
      </c>
      <c r="OI9" s="36" t="s">
        <v>97</v>
      </c>
      <c r="OJ9" s="36" t="s">
        <v>98</v>
      </c>
      <c r="OK9" s="36" t="s">
        <v>99</v>
      </c>
      <c r="OL9" s="36" t="s">
        <v>100</v>
      </c>
      <c r="OM9" s="36" t="s">
        <v>101</v>
      </c>
      <c r="ON9" s="36" t="s">
        <v>102</v>
      </c>
      <c r="OO9" s="36" t="s">
        <v>103</v>
      </c>
      <c r="OP9" s="36" t="s">
        <v>104</v>
      </c>
      <c r="OQ9" s="36" t="s">
        <v>105</v>
      </c>
      <c r="OR9" s="36" t="s">
        <v>106</v>
      </c>
      <c r="OS9" s="36" t="s">
        <v>107</v>
      </c>
      <c r="OT9" s="36" t="s">
        <v>108</v>
      </c>
      <c r="OU9" s="36" t="s">
        <v>109</v>
      </c>
      <c r="OV9" s="36" t="s">
        <v>110</v>
      </c>
      <c r="OW9" s="36" t="s">
        <v>111</v>
      </c>
      <c r="OX9" s="36" t="s">
        <v>112</v>
      </c>
      <c r="OY9" s="36" t="s">
        <v>113</v>
      </c>
      <c r="OZ9" s="36" t="s">
        <v>114</v>
      </c>
      <c r="PA9" s="36" t="s">
        <v>115</v>
      </c>
      <c r="PB9" s="36" t="s">
        <v>116</v>
      </c>
      <c r="PC9" s="36" t="s">
        <v>117</v>
      </c>
      <c r="PD9" s="36" t="s">
        <v>118</v>
      </c>
      <c r="PE9" s="36" t="s">
        <v>119</v>
      </c>
      <c r="PF9" s="36" t="s">
        <v>120</v>
      </c>
      <c r="PG9" s="36" t="s">
        <v>121</v>
      </c>
      <c r="PH9" s="36" t="s">
        <v>122</v>
      </c>
      <c r="PI9" s="36" t="s">
        <v>123</v>
      </c>
      <c r="PJ9" s="36" t="s">
        <v>124</v>
      </c>
      <c r="PK9" s="36" t="s">
        <v>125</v>
      </c>
      <c r="PL9" s="36" t="s">
        <v>126</v>
      </c>
      <c r="PM9" s="36" t="s">
        <v>127</v>
      </c>
      <c r="PN9" s="36" t="s">
        <v>128</v>
      </c>
      <c r="PO9" s="36" t="s">
        <v>129</v>
      </c>
      <c r="PP9" s="36" t="s">
        <v>130</v>
      </c>
      <c r="PQ9" s="36" t="s">
        <v>131</v>
      </c>
      <c r="PR9" s="36" t="s">
        <v>132</v>
      </c>
      <c r="PS9" s="36" t="s">
        <v>133</v>
      </c>
      <c r="PT9" s="36" t="s">
        <v>134</v>
      </c>
      <c r="PU9" s="36" t="s">
        <v>135</v>
      </c>
      <c r="PV9" s="36" t="s">
        <v>136</v>
      </c>
      <c r="PW9" s="36" t="s">
        <v>137</v>
      </c>
      <c r="PX9" s="36" t="s">
        <v>138</v>
      </c>
      <c r="PY9" s="36" t="s">
        <v>139</v>
      </c>
      <c r="PZ9" s="36" t="s">
        <v>140</v>
      </c>
      <c r="QA9" s="36" t="s">
        <v>141</v>
      </c>
      <c r="QB9" s="36" t="s">
        <v>142</v>
      </c>
      <c r="QC9" s="36" t="s">
        <v>143</v>
      </c>
      <c r="QD9" s="36" t="s">
        <v>144</v>
      </c>
      <c r="QE9" s="36" t="s">
        <v>145</v>
      </c>
      <c r="QF9" s="36" t="s">
        <v>146</v>
      </c>
      <c r="QG9" s="36" t="s">
        <v>147</v>
      </c>
      <c r="QH9" s="36" t="s">
        <v>148</v>
      </c>
      <c r="QI9" s="36" t="s">
        <v>149</v>
      </c>
      <c r="QJ9" s="36" t="s">
        <v>150</v>
      </c>
      <c r="QK9" s="36" t="s">
        <v>151</v>
      </c>
      <c r="QL9" s="36" t="s">
        <v>152</v>
      </c>
      <c r="QM9" s="36" t="s">
        <v>153</v>
      </c>
      <c r="QN9" s="36" t="s">
        <v>154</v>
      </c>
      <c r="QO9" s="36" t="s">
        <v>155</v>
      </c>
      <c r="QP9" s="36" t="s">
        <v>156</v>
      </c>
      <c r="QQ9" s="36" t="s">
        <v>157</v>
      </c>
      <c r="QR9" s="36" t="s">
        <v>158</v>
      </c>
      <c r="QS9" s="36" t="s">
        <v>159</v>
      </c>
      <c r="QT9" s="36" t="s">
        <v>160</v>
      </c>
      <c r="QU9" s="36" t="s">
        <v>161</v>
      </c>
      <c r="QV9" s="36" t="s">
        <v>162</v>
      </c>
      <c r="QW9" s="36" t="s">
        <v>163</v>
      </c>
      <c r="QX9" s="36" t="s">
        <v>164</v>
      </c>
      <c r="QY9" s="36" t="s">
        <v>165</v>
      </c>
      <c r="QZ9" s="36" t="s">
        <v>166</v>
      </c>
      <c r="RA9" s="36" t="s">
        <v>167</v>
      </c>
      <c r="RB9" s="36" t="s">
        <v>168</v>
      </c>
      <c r="RC9" s="36" t="s">
        <v>169</v>
      </c>
      <c r="RD9" s="36" t="s">
        <v>170</v>
      </c>
      <c r="RE9" s="36" t="s">
        <v>171</v>
      </c>
      <c r="RF9" s="36" t="s">
        <v>172</v>
      </c>
      <c r="RG9" s="36" t="s">
        <v>173</v>
      </c>
      <c r="RH9" s="36" t="s">
        <v>174</v>
      </c>
      <c r="RI9" s="36" t="s">
        <v>175</v>
      </c>
      <c r="RJ9" s="36" t="s">
        <v>176</v>
      </c>
      <c r="RK9" s="36" t="s">
        <v>177</v>
      </c>
      <c r="RL9" s="36" t="s">
        <v>178</v>
      </c>
      <c r="RM9" s="36" t="s">
        <v>179</v>
      </c>
      <c r="RN9" s="36" t="s">
        <v>180</v>
      </c>
      <c r="RO9" s="36" t="s">
        <v>181</v>
      </c>
      <c r="RP9" s="36" t="s">
        <v>182</v>
      </c>
      <c r="RQ9" s="36" t="s">
        <v>183</v>
      </c>
      <c r="RR9" s="36" t="s">
        <v>184</v>
      </c>
      <c r="RS9" s="36" t="s">
        <v>185</v>
      </c>
      <c r="RT9" s="36" t="s">
        <v>186</v>
      </c>
      <c r="RU9" s="36" t="s">
        <v>187</v>
      </c>
      <c r="RV9" s="36" t="s">
        <v>188</v>
      </c>
      <c r="RW9" s="36" t="s">
        <v>189</v>
      </c>
      <c r="RX9" s="36" t="s">
        <v>190</v>
      </c>
      <c r="RY9" s="36" t="s">
        <v>191</v>
      </c>
      <c r="RZ9" s="36" t="s">
        <v>192</v>
      </c>
      <c r="SA9" s="36" t="s">
        <v>193</v>
      </c>
      <c r="SB9" s="36" t="s">
        <v>194</v>
      </c>
      <c r="SC9" s="36" t="s">
        <v>195</v>
      </c>
      <c r="SD9" s="36" t="s">
        <v>196</v>
      </c>
      <c r="SE9" s="36" t="s">
        <v>197</v>
      </c>
      <c r="SF9" s="36" t="s">
        <v>198</v>
      </c>
      <c r="SG9" s="36" t="s">
        <v>199</v>
      </c>
      <c r="SH9" s="36" t="s">
        <v>200</v>
      </c>
      <c r="SI9" s="36" t="s">
        <v>201</v>
      </c>
      <c r="SJ9" s="36" t="s">
        <v>202</v>
      </c>
      <c r="SK9" s="36" t="s">
        <v>203</v>
      </c>
      <c r="SL9" s="36" t="s">
        <v>204</v>
      </c>
      <c r="SM9" s="36" t="s">
        <v>205</v>
      </c>
      <c r="SN9" s="36" t="s">
        <v>206</v>
      </c>
      <c r="SO9" s="36" t="s">
        <v>207</v>
      </c>
      <c r="SP9" s="36" t="s">
        <v>208</v>
      </c>
      <c r="SQ9" s="36" t="s">
        <v>209</v>
      </c>
      <c r="SR9" s="36" t="s">
        <v>210</v>
      </c>
      <c r="SS9" s="36" t="s">
        <v>211</v>
      </c>
      <c r="ST9" s="36" t="s">
        <v>212</v>
      </c>
      <c r="SU9" s="36" t="s">
        <v>213</v>
      </c>
      <c r="SV9" s="36" t="s">
        <v>214</v>
      </c>
      <c r="SW9" s="36" t="s">
        <v>215</v>
      </c>
      <c r="SX9" s="36" t="s">
        <v>216</v>
      </c>
      <c r="SY9" s="36" t="s">
        <v>217</v>
      </c>
      <c r="SZ9" s="36" t="s">
        <v>218</v>
      </c>
      <c r="TA9" s="36" t="s">
        <v>219</v>
      </c>
      <c r="TB9" s="36" t="s">
        <v>220</v>
      </c>
      <c r="TC9" s="36" t="s">
        <v>221</v>
      </c>
      <c r="TD9" s="36" t="s">
        <v>222</v>
      </c>
      <c r="TE9" s="36" t="s">
        <v>223</v>
      </c>
      <c r="TF9" s="36" t="s">
        <v>224</v>
      </c>
      <c r="TG9" s="36" t="s">
        <v>225</v>
      </c>
      <c r="TH9" s="36" t="s">
        <v>226</v>
      </c>
      <c r="TI9" s="36" t="s">
        <v>227</v>
      </c>
      <c r="TJ9" s="36" t="s">
        <v>228</v>
      </c>
      <c r="TK9" s="36" t="s">
        <v>229</v>
      </c>
      <c r="TL9" s="36" t="s">
        <v>230</v>
      </c>
      <c r="TM9" s="36" t="s">
        <v>231</v>
      </c>
      <c r="TN9" s="36" t="s">
        <v>232</v>
      </c>
      <c r="TO9" s="36" t="s">
        <v>233</v>
      </c>
      <c r="TP9" s="36" t="s">
        <v>234</v>
      </c>
      <c r="TQ9" s="36" t="s">
        <v>235</v>
      </c>
      <c r="TR9" s="36" t="s">
        <v>236</v>
      </c>
      <c r="TS9" s="36" t="s">
        <v>237</v>
      </c>
      <c r="TT9" s="36" t="s">
        <v>238</v>
      </c>
      <c r="TU9" s="36" t="s">
        <v>239</v>
      </c>
      <c r="TV9" s="36" t="s">
        <v>240</v>
      </c>
      <c r="TW9" s="36" t="s">
        <v>241</v>
      </c>
      <c r="TX9" s="36" t="s">
        <v>242</v>
      </c>
      <c r="TY9" s="36" t="s">
        <v>243</v>
      </c>
      <c r="TZ9" s="36" t="s">
        <v>244</v>
      </c>
      <c r="UA9" s="36" t="s">
        <v>245</v>
      </c>
      <c r="UB9" s="36" t="s">
        <v>246</v>
      </c>
      <c r="UC9" s="36" t="s">
        <v>247</v>
      </c>
      <c r="UD9" s="36" t="s">
        <v>248</v>
      </c>
      <c r="UE9" s="36" t="s">
        <v>249</v>
      </c>
      <c r="UF9" s="36" t="s">
        <v>250</v>
      </c>
      <c r="UG9" s="36" t="s">
        <v>251</v>
      </c>
      <c r="UH9" s="36" t="s">
        <v>252</v>
      </c>
      <c r="UI9" s="36" t="s">
        <v>253</v>
      </c>
      <c r="UJ9" s="36" t="s">
        <v>254</v>
      </c>
      <c r="UK9" s="36" t="s">
        <v>255</v>
      </c>
      <c r="UL9" s="36" t="s">
        <v>256</v>
      </c>
      <c r="UM9" s="36" t="s">
        <v>257</v>
      </c>
      <c r="UN9" s="36" t="s">
        <v>258</v>
      </c>
      <c r="UO9" s="36" t="s">
        <v>259</v>
      </c>
      <c r="UP9" s="36" t="s">
        <v>260</v>
      </c>
      <c r="UQ9" s="36" t="s">
        <v>261</v>
      </c>
      <c r="UR9" s="36" t="s">
        <v>262</v>
      </c>
      <c r="US9" s="36" t="s">
        <v>263</v>
      </c>
      <c r="UT9" s="36" t="s">
        <v>264</v>
      </c>
      <c r="UU9" s="36" t="s">
        <v>265</v>
      </c>
      <c r="UV9" s="36" t="s">
        <v>266</v>
      </c>
      <c r="UW9" s="36" t="s">
        <v>267</v>
      </c>
      <c r="UX9" s="36" t="s">
        <v>268</v>
      </c>
      <c r="UY9" s="36" t="s">
        <v>269</v>
      </c>
      <c r="UZ9" s="36" t="s">
        <v>270</v>
      </c>
      <c r="VA9" s="36" t="s">
        <v>271</v>
      </c>
      <c r="VB9" s="36" t="s">
        <v>272</v>
      </c>
      <c r="VC9" s="36" t="s">
        <v>273</v>
      </c>
      <c r="VD9" s="36" t="s">
        <v>274</v>
      </c>
      <c r="VE9" s="36" t="s">
        <v>275</v>
      </c>
      <c r="VF9" s="36" t="s">
        <v>276</v>
      </c>
      <c r="VG9" s="36" t="s">
        <v>277</v>
      </c>
      <c r="VH9" s="36" t="s">
        <v>278</v>
      </c>
      <c r="VI9" s="36" t="s">
        <v>279</v>
      </c>
      <c r="VJ9" s="36" t="s">
        <v>280</v>
      </c>
      <c r="VK9" s="36" t="s">
        <v>281</v>
      </c>
      <c r="VL9" s="36" t="s">
        <v>282</v>
      </c>
      <c r="VM9" s="36" t="s">
        <v>283</v>
      </c>
      <c r="VN9" s="36" t="s">
        <v>284</v>
      </c>
      <c r="VO9" s="36" t="s">
        <v>285</v>
      </c>
      <c r="VP9" s="36" t="s">
        <v>286</v>
      </c>
      <c r="VQ9" s="36" t="s">
        <v>287</v>
      </c>
      <c r="VR9" s="36" t="s">
        <v>288</v>
      </c>
      <c r="VS9" s="36" t="s">
        <v>289</v>
      </c>
      <c r="VT9" s="36" t="s">
        <v>290</v>
      </c>
      <c r="VU9" s="36" t="s">
        <v>291</v>
      </c>
      <c r="VV9" s="36" t="s">
        <v>292</v>
      </c>
      <c r="VW9" s="36" t="s">
        <v>293</v>
      </c>
      <c r="VX9" s="36" t="s">
        <v>294</v>
      </c>
      <c r="VY9" s="36" t="s">
        <v>295</v>
      </c>
      <c r="VZ9" s="36" t="s">
        <v>296</v>
      </c>
      <c r="WA9" s="36" t="s">
        <v>297</v>
      </c>
      <c r="WB9" s="36" t="s">
        <v>298</v>
      </c>
      <c r="WC9" s="36" t="s">
        <v>299</v>
      </c>
      <c r="WD9" s="36" t="s">
        <v>300</v>
      </c>
      <c r="WE9" s="36" t="s">
        <v>301</v>
      </c>
      <c r="WF9" s="36" t="s">
        <v>302</v>
      </c>
      <c r="WG9" s="36" t="s">
        <v>303</v>
      </c>
      <c r="WH9" s="36" t="s">
        <v>304</v>
      </c>
      <c r="WI9" s="36" t="s">
        <v>305</v>
      </c>
      <c r="WJ9" s="36" t="s">
        <v>306</v>
      </c>
      <c r="WK9" s="36" t="s">
        <v>307</v>
      </c>
      <c r="WL9" s="36" t="s">
        <v>308</v>
      </c>
      <c r="WM9" s="36" t="s">
        <v>309</v>
      </c>
      <c r="WN9" s="36" t="s">
        <v>310</v>
      </c>
      <c r="WO9" s="36" t="s">
        <v>311</v>
      </c>
      <c r="WP9" s="36" t="s">
        <v>312</v>
      </c>
      <c r="WQ9" s="36" t="s">
        <v>313</v>
      </c>
      <c r="WR9" s="36" t="s">
        <v>314</v>
      </c>
      <c r="WS9" s="36" t="s">
        <v>315</v>
      </c>
      <c r="WT9" s="36" t="s">
        <v>316</v>
      </c>
      <c r="WU9" s="36" t="s">
        <v>317</v>
      </c>
      <c r="WV9" s="36" t="s">
        <v>318</v>
      </c>
      <c r="WW9" s="36" t="s">
        <v>319</v>
      </c>
      <c r="WX9" s="36" t="s">
        <v>320</v>
      </c>
      <c r="WY9" s="36" t="s">
        <v>321</v>
      </c>
      <c r="WZ9" s="36" t="s">
        <v>322</v>
      </c>
      <c r="XA9" s="36" t="s">
        <v>323</v>
      </c>
      <c r="XB9" s="36" t="s">
        <v>324</v>
      </c>
    </row>
    <row r="10" spans="1:627" ht="15.75" x14ac:dyDescent="0.25">
      <c r="A10" s="13"/>
      <c r="B10" s="13"/>
      <c r="C10" s="37"/>
      <c r="D10" s="38"/>
      <c r="E10" s="38"/>
      <c r="F10" s="38"/>
      <c r="G10" s="13"/>
      <c r="H10" s="13"/>
      <c r="I10" s="13"/>
      <c r="J10" s="39"/>
      <c r="K10" s="40"/>
      <c r="L10" s="40"/>
      <c r="M10" s="40"/>
      <c r="N10" s="39"/>
      <c r="O10" s="40"/>
      <c r="P10" s="40"/>
      <c r="Q10" s="40"/>
      <c r="R10" s="39"/>
      <c r="S10" s="40"/>
      <c r="T10" s="40"/>
      <c r="U10" s="40"/>
      <c r="V10" s="39"/>
      <c r="W10" s="40"/>
      <c r="X10" s="40"/>
      <c r="Y10" s="40"/>
      <c r="Z10" s="39"/>
      <c r="AA10" s="40"/>
      <c r="AB10" s="40"/>
      <c r="AC10" s="40"/>
      <c r="AD10" s="39"/>
      <c r="AE10" s="40"/>
      <c r="AF10" s="40"/>
      <c r="AG10" s="40"/>
      <c r="AH10" s="39"/>
      <c r="AI10" s="40"/>
      <c r="AJ10" s="40"/>
      <c r="AK10" s="40"/>
      <c r="AL10" s="39"/>
      <c r="AM10" s="40"/>
      <c r="AN10" s="40"/>
      <c r="AO10" s="40"/>
      <c r="AP10" s="39"/>
      <c r="AQ10" s="40"/>
      <c r="AR10" s="40"/>
      <c r="AS10" s="40"/>
      <c r="AT10" s="39"/>
      <c r="AU10" s="40"/>
      <c r="AV10" s="40"/>
      <c r="AW10" s="40"/>
      <c r="AX10" s="39"/>
      <c r="AY10" s="40"/>
      <c r="AZ10" s="40"/>
      <c r="BA10" s="40"/>
      <c r="BB10" s="39"/>
      <c r="BC10" s="40"/>
      <c r="BD10" s="40"/>
      <c r="BE10" s="40"/>
      <c r="BF10" s="39"/>
      <c r="BG10" s="40"/>
      <c r="BH10" s="40"/>
      <c r="BI10" s="40"/>
      <c r="BJ10" s="39"/>
      <c r="BK10" s="40"/>
      <c r="BL10" s="40"/>
      <c r="BM10" s="40"/>
      <c r="BN10" s="39"/>
      <c r="BO10" s="40"/>
      <c r="BP10" s="40"/>
      <c r="BQ10" s="40"/>
      <c r="BR10" s="39"/>
      <c r="BS10" s="40"/>
      <c r="BT10" s="40"/>
      <c r="BU10" s="40"/>
      <c r="BV10" s="39"/>
      <c r="BW10" s="40"/>
      <c r="BX10" s="40"/>
      <c r="BY10" s="40"/>
      <c r="BZ10" s="39"/>
      <c r="CA10" s="40"/>
      <c r="CB10" s="40"/>
      <c r="CC10" s="40"/>
      <c r="CD10" s="39"/>
      <c r="CE10" s="40"/>
      <c r="CF10" s="40"/>
      <c r="CG10" s="40"/>
      <c r="CH10" s="39"/>
      <c r="CI10" s="40"/>
      <c r="CJ10" s="40"/>
      <c r="CK10" s="40"/>
      <c r="CL10" s="39"/>
      <c r="CM10" s="40"/>
      <c r="CN10" s="40"/>
      <c r="CO10" s="40"/>
      <c r="CP10" s="39"/>
      <c r="CQ10" s="40"/>
      <c r="CR10" s="40"/>
      <c r="CS10" s="40"/>
      <c r="CT10" s="39"/>
      <c r="CU10" s="40"/>
      <c r="CV10" s="40"/>
      <c r="CW10" s="40"/>
      <c r="CX10" s="39"/>
      <c r="CY10" s="40"/>
      <c r="CZ10" s="40"/>
      <c r="DA10" s="40"/>
      <c r="DB10" s="39"/>
      <c r="DC10" s="40"/>
      <c r="DD10" s="40"/>
      <c r="DE10" s="40"/>
      <c r="DF10" s="39"/>
      <c r="DG10" s="40"/>
      <c r="DH10" s="40"/>
      <c r="DI10" s="40"/>
      <c r="DJ10" s="39"/>
      <c r="DK10" s="40"/>
      <c r="DL10" s="40"/>
      <c r="DM10" s="40"/>
      <c r="DN10" s="39"/>
      <c r="DO10" s="40"/>
      <c r="DP10" s="40"/>
      <c r="DQ10" s="40"/>
      <c r="DR10" s="39"/>
      <c r="DS10" s="40"/>
      <c r="DT10" s="40"/>
      <c r="DU10" s="40"/>
      <c r="DV10" s="39"/>
      <c r="DW10" s="40"/>
      <c r="DX10" s="40"/>
      <c r="DY10" s="40"/>
      <c r="DZ10" s="39"/>
      <c r="EA10" s="40"/>
      <c r="EB10" s="40"/>
      <c r="EC10" s="40"/>
      <c r="ED10" s="39"/>
      <c r="EE10" s="40"/>
      <c r="EF10" s="40"/>
      <c r="EG10" s="40"/>
      <c r="EH10" s="39"/>
      <c r="EI10" s="40"/>
      <c r="EJ10" s="40"/>
      <c r="EK10" s="40"/>
      <c r="EL10" s="39"/>
      <c r="EM10" s="40"/>
      <c r="EN10" s="40"/>
      <c r="EO10" s="40"/>
      <c r="EP10" s="39"/>
      <c r="EQ10" s="40"/>
      <c r="ER10" s="40"/>
      <c r="ES10" s="40"/>
      <c r="ET10" s="39"/>
      <c r="EU10" s="40"/>
      <c r="EV10" s="40"/>
      <c r="EW10" s="40"/>
      <c r="EX10" s="39"/>
      <c r="EY10" s="40"/>
      <c r="EZ10" s="40"/>
      <c r="FA10" s="40"/>
      <c r="FB10" s="39"/>
      <c r="FC10" s="40"/>
      <c r="FD10" s="40"/>
      <c r="FE10" s="40"/>
      <c r="FF10" s="39"/>
      <c r="FG10" s="40"/>
      <c r="FH10" s="40"/>
      <c r="FI10" s="40"/>
      <c r="FJ10" s="39"/>
      <c r="FK10" s="40"/>
      <c r="FL10" s="40"/>
      <c r="FM10" s="40"/>
      <c r="FN10" s="39"/>
      <c r="FO10" s="40"/>
      <c r="FP10" s="40"/>
      <c r="FQ10" s="40"/>
      <c r="FR10" s="39"/>
      <c r="FS10" s="40"/>
      <c r="FT10" s="40"/>
      <c r="FU10" s="40"/>
      <c r="FV10" s="39"/>
      <c r="FW10" s="40"/>
      <c r="FX10" s="40"/>
      <c r="FY10" s="40"/>
      <c r="FZ10" s="39"/>
      <c r="GA10" s="40"/>
      <c r="GB10" s="40"/>
      <c r="GC10" s="40"/>
      <c r="GD10" s="39"/>
      <c r="GE10" s="40"/>
      <c r="GF10" s="40"/>
      <c r="GG10" s="40"/>
      <c r="GH10" s="39"/>
      <c r="GI10" s="40"/>
      <c r="GJ10" s="40"/>
      <c r="GK10" s="40"/>
      <c r="GL10" s="39"/>
      <c r="GM10" s="40"/>
      <c r="GN10" s="40"/>
      <c r="GO10" s="40"/>
      <c r="GP10" s="39"/>
      <c r="GQ10" s="40"/>
      <c r="GR10" s="40"/>
      <c r="GS10" s="40"/>
      <c r="GT10" s="39"/>
      <c r="GU10" s="40"/>
      <c r="GV10" s="40"/>
      <c r="GW10" s="40"/>
      <c r="GX10" s="39"/>
      <c r="GY10" s="40"/>
      <c r="GZ10" s="40"/>
      <c r="HA10" s="40"/>
      <c r="HB10" s="39"/>
      <c r="HC10" s="40"/>
      <c r="HD10" s="40"/>
      <c r="HE10" s="40"/>
      <c r="HF10" s="39"/>
      <c r="HG10" s="40"/>
      <c r="HH10" s="40"/>
      <c r="HI10" s="40"/>
      <c r="HJ10" s="39"/>
      <c r="HK10" s="40"/>
      <c r="HL10" s="40"/>
      <c r="HM10" s="40"/>
      <c r="HN10" s="39"/>
      <c r="HO10" s="40"/>
      <c r="HP10" s="40"/>
      <c r="HQ10" s="40"/>
      <c r="HR10" s="39"/>
      <c r="HS10" s="40"/>
      <c r="HT10" s="40"/>
      <c r="HU10" s="40"/>
      <c r="HV10" s="39"/>
      <c r="HW10" s="40"/>
      <c r="HX10" s="40"/>
      <c r="HY10" s="40"/>
      <c r="HZ10" s="39"/>
      <c r="IA10" s="40"/>
      <c r="IB10" s="40"/>
      <c r="IC10" s="40"/>
      <c r="ID10" s="39"/>
      <c r="IE10" s="40"/>
      <c r="IF10" s="40"/>
      <c r="IG10" s="40"/>
      <c r="IH10" s="39"/>
      <c r="II10" s="40"/>
      <c r="IJ10" s="40"/>
      <c r="IK10" s="40"/>
      <c r="IL10" s="39"/>
      <c r="IM10" s="40"/>
      <c r="IN10" s="40"/>
      <c r="IO10" s="40"/>
      <c r="IP10" s="39"/>
      <c r="IQ10" s="40"/>
      <c r="IR10" s="40"/>
      <c r="IS10" s="40"/>
      <c r="IT10" s="39"/>
      <c r="IU10" s="40"/>
      <c r="IV10" s="40"/>
      <c r="IW10" s="40"/>
      <c r="IX10" s="39"/>
      <c r="IY10" s="40"/>
      <c r="IZ10" s="40"/>
      <c r="JA10" s="40"/>
      <c r="JB10" s="39"/>
      <c r="JC10" s="40"/>
      <c r="JD10" s="40"/>
      <c r="JE10" s="40"/>
      <c r="JF10" s="39"/>
      <c r="JG10" s="40"/>
      <c r="JH10" s="40"/>
      <c r="JI10" s="40"/>
      <c r="JJ10" s="39"/>
      <c r="JK10" s="40"/>
      <c r="JL10" s="40"/>
      <c r="JM10" s="40"/>
      <c r="JN10" s="39"/>
      <c r="JO10" s="40"/>
      <c r="JP10" s="40"/>
      <c r="JQ10" s="40"/>
      <c r="JR10" s="39"/>
      <c r="JS10" s="40"/>
      <c r="JT10" s="40"/>
      <c r="JU10" s="40"/>
      <c r="JV10" s="39"/>
      <c r="JW10" s="40"/>
      <c r="JX10" s="40"/>
      <c r="JY10" s="40"/>
      <c r="JZ10" s="39"/>
      <c r="KA10" s="40"/>
      <c r="KB10" s="40"/>
      <c r="KC10" s="40"/>
      <c r="KD10" s="39"/>
      <c r="KE10" s="40"/>
      <c r="KF10" s="40"/>
      <c r="KG10" s="40"/>
      <c r="KH10" s="39"/>
      <c r="KI10" s="40"/>
      <c r="KJ10" s="40"/>
      <c r="KK10" s="40"/>
      <c r="KL10" s="39"/>
      <c r="KM10" s="40"/>
      <c r="KN10" s="40"/>
      <c r="KO10" s="40"/>
      <c r="KP10" s="39"/>
      <c r="KQ10" s="40"/>
      <c r="KR10" s="40"/>
      <c r="KS10" s="40"/>
      <c r="KT10" s="39"/>
      <c r="KU10" s="40"/>
      <c r="KV10" s="40"/>
      <c r="KW10" s="40"/>
      <c r="KX10" s="39"/>
      <c r="KY10" s="40"/>
      <c r="KZ10" s="40"/>
      <c r="LA10" s="40"/>
      <c r="LG10" s="41"/>
      <c r="LH10" s="42"/>
      <c r="LI10" s="42"/>
      <c r="LJ10" s="42"/>
      <c r="LK10" s="42"/>
      <c r="LL10" s="42"/>
      <c r="LM10" s="42"/>
      <c r="LN10" s="42"/>
      <c r="LO10" s="42"/>
      <c r="LP10" s="42"/>
      <c r="LQ10" s="42"/>
      <c r="LR10" s="42"/>
      <c r="LS10" s="42"/>
      <c r="LT10" s="42"/>
      <c r="LU10" s="42"/>
      <c r="LV10" s="42"/>
      <c r="LW10" s="42"/>
      <c r="LX10" s="42"/>
      <c r="LY10" s="42"/>
      <c r="LZ10" s="42"/>
      <c r="MA10" s="42"/>
      <c r="MB10" s="42"/>
      <c r="MC10" s="42"/>
      <c r="MD10" s="42"/>
      <c r="ME10" s="42"/>
      <c r="MF10" s="42"/>
      <c r="MG10" s="42"/>
      <c r="MH10" s="42"/>
      <c r="MI10" s="42"/>
      <c r="MJ10" s="42"/>
      <c r="MK10" s="42"/>
      <c r="ML10" s="42"/>
      <c r="MM10" s="42"/>
      <c r="MN10" s="42"/>
      <c r="MO10" s="42"/>
      <c r="MP10" s="42"/>
      <c r="MQ10" s="42"/>
      <c r="MR10" s="42"/>
      <c r="MS10" s="42"/>
      <c r="MT10" s="42"/>
      <c r="MU10" s="42"/>
      <c r="MV10" s="42"/>
      <c r="MW10" s="42"/>
      <c r="MX10" s="42"/>
      <c r="MY10" s="42"/>
      <c r="MZ10" s="42"/>
      <c r="NA10" s="42"/>
      <c r="NB10" s="42"/>
      <c r="NC10" s="42"/>
      <c r="ND10" s="42"/>
      <c r="NE10" s="42"/>
      <c r="NF10" s="42"/>
      <c r="NG10" s="42"/>
      <c r="NH10" s="42"/>
      <c r="NI10" s="42"/>
      <c r="NJ10" s="42"/>
      <c r="NK10" s="42"/>
      <c r="NL10" s="42"/>
      <c r="NM10" s="42"/>
      <c r="NN10" s="42"/>
      <c r="NO10" s="42"/>
      <c r="NP10" s="42"/>
      <c r="NQ10" s="42"/>
      <c r="NR10" s="42"/>
      <c r="NS10" s="42"/>
      <c r="NT10" s="42"/>
      <c r="NU10" s="42"/>
      <c r="NV10" s="42"/>
    </row>
    <row r="11" spans="1:627" ht="16.5" thickBot="1" x14ac:dyDescent="0.3">
      <c r="A11" s="13"/>
      <c r="B11" s="13"/>
      <c r="C11" s="37"/>
      <c r="D11" s="38"/>
      <c r="E11" s="38"/>
      <c r="F11" s="38"/>
      <c r="G11" s="13"/>
      <c r="H11" s="13"/>
      <c r="I11" s="13"/>
      <c r="J11" s="39"/>
      <c r="K11" s="40"/>
      <c r="L11" s="40"/>
      <c r="M11" s="40"/>
      <c r="N11" s="39"/>
      <c r="O11" s="40"/>
      <c r="P11" s="40"/>
      <c r="Q11" s="40"/>
      <c r="R11" s="39"/>
      <c r="S11" s="40"/>
      <c r="T11" s="40"/>
      <c r="U11" s="40"/>
      <c r="V11" s="39"/>
      <c r="W11" s="40"/>
      <c r="X11" s="40"/>
      <c r="Y11" s="40"/>
      <c r="Z11" s="39"/>
      <c r="AA11" s="40"/>
      <c r="AB11" s="40"/>
      <c r="AC11" s="40"/>
      <c r="AD11" s="39"/>
      <c r="AE11" s="40"/>
      <c r="AF11" s="40"/>
      <c r="AG11" s="40"/>
      <c r="AH11" s="39"/>
      <c r="AI11" s="40"/>
      <c r="AJ11" s="40"/>
      <c r="AK11" s="40"/>
      <c r="AL11" s="39"/>
      <c r="AM11" s="40"/>
      <c r="AN11" s="40"/>
      <c r="AO11" s="40"/>
      <c r="AP11" s="39"/>
      <c r="AQ11" s="40"/>
      <c r="AR11" s="40"/>
      <c r="AS11" s="40"/>
      <c r="AT11" s="39"/>
      <c r="AU11" s="40"/>
      <c r="AV11" s="40"/>
      <c r="AW11" s="40"/>
      <c r="AX11" s="39"/>
      <c r="AY11" s="40"/>
      <c r="AZ11" s="40"/>
      <c r="BA11" s="40"/>
      <c r="BB11" s="39"/>
      <c r="BC11" s="40"/>
      <c r="BD11" s="40"/>
      <c r="BE11" s="40"/>
      <c r="BF11" s="39"/>
      <c r="BG11" s="40"/>
      <c r="BH11" s="40"/>
      <c r="BI11" s="40"/>
      <c r="BJ11" s="39"/>
      <c r="BK11" s="40"/>
      <c r="BL11" s="40"/>
      <c r="BM11" s="40"/>
      <c r="BN11" s="39"/>
      <c r="BO11" s="40"/>
      <c r="BP11" s="40"/>
      <c r="BQ11" s="40"/>
      <c r="BR11" s="39"/>
      <c r="BS11" s="40"/>
      <c r="BT11" s="40"/>
      <c r="BU11" s="40"/>
      <c r="BV11" s="39"/>
      <c r="BW11" s="40"/>
      <c r="BX11" s="40"/>
      <c r="BY11" s="40"/>
      <c r="BZ11" s="39"/>
      <c r="CA11" s="40"/>
      <c r="CB11" s="40"/>
      <c r="CC11" s="40"/>
      <c r="CD11" s="39"/>
      <c r="CE11" s="40"/>
      <c r="CF11" s="40"/>
      <c r="CG11" s="40"/>
      <c r="CH11" s="39"/>
      <c r="CI11" s="40"/>
      <c r="CJ11" s="40"/>
      <c r="CK11" s="40"/>
      <c r="CL11" s="39"/>
      <c r="CM11" s="40"/>
      <c r="CN11" s="40"/>
      <c r="CO11" s="40"/>
      <c r="CP11" s="39"/>
      <c r="CQ11" s="40"/>
      <c r="CR11" s="40"/>
      <c r="CS11" s="40"/>
      <c r="CT11" s="39"/>
      <c r="CU11" s="40"/>
      <c r="CV11" s="40"/>
      <c r="CW11" s="40"/>
      <c r="CX11" s="39"/>
      <c r="CY11" s="40"/>
      <c r="CZ11" s="40"/>
      <c r="DA11" s="40"/>
      <c r="DB11" s="39"/>
      <c r="DC11" s="40"/>
      <c r="DD11" s="40"/>
      <c r="DE11" s="40"/>
      <c r="DF11" s="39"/>
      <c r="DG11" s="40"/>
      <c r="DH11" s="40"/>
      <c r="DI11" s="40"/>
      <c r="DJ11" s="39"/>
      <c r="DK11" s="40"/>
      <c r="DL11" s="40"/>
      <c r="DM11" s="40"/>
      <c r="DN11" s="39"/>
      <c r="DO11" s="40"/>
      <c r="DP11" s="40"/>
      <c r="DQ11" s="40"/>
      <c r="DR11" s="39"/>
      <c r="DS11" s="40"/>
      <c r="DT11" s="40"/>
      <c r="DU11" s="40"/>
      <c r="DV11" s="39"/>
      <c r="DW11" s="40"/>
      <c r="DX11" s="40"/>
      <c r="DY11" s="40"/>
      <c r="DZ11" s="39"/>
      <c r="EA11" s="40"/>
      <c r="EB11" s="40"/>
      <c r="EC11" s="40"/>
      <c r="ED11" s="39"/>
      <c r="EE11" s="40"/>
      <c r="EF11" s="40"/>
      <c r="EG11" s="40"/>
      <c r="EH11" s="39"/>
      <c r="EI11" s="40"/>
      <c r="EJ11" s="40"/>
      <c r="EK11" s="40"/>
      <c r="EL11" s="39"/>
      <c r="EM11" s="40"/>
      <c r="EN11" s="40"/>
      <c r="EO11" s="40"/>
      <c r="EP11" s="39"/>
      <c r="EQ11" s="40"/>
      <c r="ER11" s="40"/>
      <c r="ES11" s="40"/>
      <c r="ET11" s="39"/>
      <c r="EU11" s="40"/>
      <c r="EV11" s="40"/>
      <c r="EW11" s="40"/>
      <c r="EX11" s="39"/>
      <c r="EY11" s="40"/>
      <c r="EZ11" s="40"/>
      <c r="FA11" s="40"/>
      <c r="FB11" s="39"/>
      <c r="FC11" s="40"/>
      <c r="FD11" s="40"/>
      <c r="FE11" s="40"/>
      <c r="FF11" s="39"/>
      <c r="FG11" s="40"/>
      <c r="FH11" s="40"/>
      <c r="FI11" s="40"/>
      <c r="FJ11" s="39"/>
      <c r="FK11" s="40"/>
      <c r="FL11" s="40"/>
      <c r="FM11" s="40"/>
      <c r="FN11" s="39"/>
      <c r="FO11" s="40"/>
      <c r="FP11" s="40"/>
      <c r="FQ11" s="40"/>
      <c r="FR11" s="39"/>
      <c r="FS11" s="40"/>
      <c r="FT11" s="40"/>
      <c r="FU11" s="40"/>
      <c r="FV11" s="39"/>
      <c r="FW11" s="40"/>
      <c r="FX11" s="40"/>
      <c r="FY11" s="40"/>
      <c r="FZ11" s="39"/>
      <c r="GA11" s="40"/>
      <c r="GB11" s="40"/>
      <c r="GC11" s="40"/>
      <c r="GD11" s="39"/>
      <c r="GE11" s="40"/>
      <c r="GF11" s="40"/>
      <c r="GG11" s="40"/>
      <c r="GH11" s="39"/>
      <c r="GI11" s="40"/>
      <c r="GJ11" s="40"/>
      <c r="GK11" s="40"/>
      <c r="GL11" s="39"/>
      <c r="GM11" s="40"/>
      <c r="GN11" s="40"/>
      <c r="GO11" s="40"/>
      <c r="GP11" s="39"/>
      <c r="GQ11" s="40"/>
      <c r="GR11" s="40"/>
      <c r="GS11" s="40"/>
      <c r="GT11" s="39"/>
      <c r="GU11" s="40"/>
      <c r="GV11" s="40"/>
      <c r="GW11" s="40"/>
      <c r="GX11" s="39"/>
      <c r="GY11" s="40"/>
      <c r="GZ11" s="40"/>
      <c r="HA11" s="40"/>
      <c r="HB11" s="39"/>
      <c r="HC11" s="40"/>
      <c r="HD11" s="40"/>
      <c r="HE11" s="40"/>
      <c r="HF11" s="39"/>
      <c r="HG11" s="40"/>
      <c r="HH11" s="40"/>
      <c r="HI11" s="40"/>
      <c r="HJ11" s="39"/>
      <c r="HK11" s="40"/>
      <c r="HL11" s="40"/>
      <c r="HM11" s="40"/>
      <c r="HN11" s="39"/>
      <c r="HO11" s="40"/>
      <c r="HP11" s="40"/>
      <c r="HQ11" s="40"/>
      <c r="HR11" s="39"/>
      <c r="HS11" s="40"/>
      <c r="HT11" s="40"/>
      <c r="HU11" s="40"/>
      <c r="HV11" s="39"/>
      <c r="HW11" s="40"/>
      <c r="HX11" s="40"/>
      <c r="HY11" s="40"/>
      <c r="HZ11" s="39"/>
      <c r="IA11" s="40"/>
      <c r="IB11" s="40"/>
      <c r="IC11" s="40"/>
      <c r="ID11" s="39"/>
      <c r="IE11" s="40"/>
      <c r="IF11" s="40"/>
      <c r="IG11" s="40"/>
      <c r="IH11" s="39"/>
      <c r="II11" s="40"/>
      <c r="IJ11" s="40"/>
      <c r="IK11" s="40"/>
      <c r="IL11" s="39"/>
      <c r="IM11" s="40"/>
      <c r="IN11" s="40"/>
      <c r="IO11" s="40"/>
      <c r="IP11" s="39"/>
      <c r="IQ11" s="40"/>
      <c r="IR11" s="40"/>
      <c r="IS11" s="40"/>
      <c r="IT11" s="39"/>
      <c r="IU11" s="40"/>
      <c r="IV11" s="40"/>
      <c r="IW11" s="40"/>
      <c r="IX11" s="39"/>
      <c r="IY11" s="40"/>
      <c r="IZ11" s="40"/>
      <c r="JA11" s="40"/>
      <c r="JB11" s="39"/>
      <c r="JC11" s="40"/>
      <c r="JD11" s="40"/>
      <c r="JE11" s="40"/>
      <c r="JF11" s="39"/>
      <c r="JG11" s="40"/>
      <c r="JH11" s="40"/>
      <c r="JI11" s="40"/>
      <c r="JJ11" s="39"/>
      <c r="JK11" s="40"/>
      <c r="JL11" s="40"/>
      <c r="JM11" s="40"/>
      <c r="JN11" s="39"/>
      <c r="JO11" s="40"/>
      <c r="JP11" s="40"/>
      <c r="JQ11" s="40"/>
      <c r="JR11" s="39"/>
      <c r="JS11" s="40"/>
      <c r="JT11" s="40"/>
      <c r="JU11" s="40"/>
      <c r="JV11" s="39"/>
      <c r="JW11" s="40"/>
      <c r="JX11" s="40"/>
      <c r="JY11" s="40"/>
      <c r="JZ11" s="39"/>
      <c r="KA11" s="40"/>
      <c r="KB11" s="40"/>
      <c r="KC11" s="40"/>
      <c r="KD11" s="39"/>
      <c r="KE11" s="40"/>
      <c r="KF11" s="40"/>
      <c r="KG11" s="40"/>
      <c r="KH11" s="39"/>
      <c r="KI11" s="40"/>
      <c r="KJ11" s="40"/>
      <c r="KK11" s="40"/>
      <c r="KL11" s="39"/>
      <c r="KM11" s="40"/>
      <c r="KN11" s="40"/>
      <c r="KO11" s="40"/>
      <c r="KP11" s="39"/>
      <c r="KQ11" s="40"/>
      <c r="KR11" s="40"/>
      <c r="KS11" s="40"/>
      <c r="KT11" s="39"/>
      <c r="KU11" s="40"/>
      <c r="KV11" s="40"/>
      <c r="KW11" s="40"/>
      <c r="KX11" s="39"/>
      <c r="KY11" s="40"/>
      <c r="KZ11" s="40"/>
      <c r="LA11" s="40"/>
      <c r="LG11" s="36"/>
      <c r="LH11" s="43"/>
      <c r="LI11" s="43"/>
      <c r="LJ11" s="43"/>
      <c r="LK11" s="36"/>
      <c r="LL11" s="43"/>
      <c r="LM11" s="43"/>
      <c r="LN11" s="43"/>
      <c r="LO11" s="36"/>
      <c r="LP11" s="43"/>
      <c r="LQ11" s="43"/>
      <c r="LR11" s="43"/>
      <c r="LS11" s="36"/>
      <c r="LT11" s="43"/>
      <c r="LU11" s="43"/>
      <c r="LV11" s="43"/>
      <c r="LW11" s="36"/>
      <c r="LX11" s="43"/>
      <c r="LY11" s="43"/>
      <c r="LZ11" s="43"/>
      <c r="MA11" s="36"/>
      <c r="MB11" s="43"/>
      <c r="MC11" s="43"/>
      <c r="MD11" s="43"/>
      <c r="ME11" s="36"/>
      <c r="MF11" s="43"/>
      <c r="MG11" s="43"/>
      <c r="MH11" s="43"/>
      <c r="MI11" s="36"/>
      <c r="MJ11" s="43"/>
      <c r="MK11" s="43"/>
      <c r="ML11" s="43"/>
      <c r="MM11" s="36"/>
      <c r="MN11" s="43"/>
      <c r="MO11" s="43"/>
      <c r="MP11" s="43"/>
      <c r="MQ11" s="36"/>
      <c r="MR11" s="43"/>
      <c r="MS11" s="43"/>
      <c r="MT11" s="43"/>
      <c r="MU11" s="36"/>
      <c r="MV11" s="43"/>
      <c r="MW11" s="43"/>
      <c r="MX11" s="43"/>
      <c r="MY11" s="36"/>
      <c r="MZ11" s="43"/>
      <c r="NA11" s="43"/>
      <c r="NB11" s="43"/>
      <c r="NC11" s="36"/>
      <c r="ND11" s="43"/>
      <c r="NE11" s="43"/>
      <c r="NF11" s="43"/>
      <c r="NG11" s="36"/>
      <c r="NH11" s="43"/>
      <c r="NI11" s="43"/>
      <c r="NJ11" s="43"/>
      <c r="NK11" s="36"/>
      <c r="NL11" s="43"/>
      <c r="NM11" s="43"/>
      <c r="NN11" s="43"/>
      <c r="NO11" s="36"/>
      <c r="NP11" s="43"/>
      <c r="NQ11" s="43"/>
      <c r="NR11" s="43"/>
      <c r="NS11" s="36"/>
      <c r="NT11" s="43"/>
      <c r="NU11" s="43"/>
      <c r="NV11" s="43"/>
      <c r="NW11" s="36"/>
      <c r="NX11" s="43"/>
      <c r="NY11" s="43"/>
      <c r="NZ11" s="43"/>
      <c r="OA11" s="36"/>
      <c r="OB11" s="43"/>
      <c r="OC11" s="43"/>
      <c r="OD11" s="43"/>
      <c r="OE11" s="36"/>
      <c r="OF11" s="43"/>
      <c r="OG11" s="43"/>
      <c r="OH11" s="43"/>
      <c r="OI11" s="36"/>
      <c r="OJ11" s="43"/>
      <c r="OK11" s="43"/>
      <c r="OL11" s="43"/>
      <c r="OM11" s="36"/>
      <c r="ON11" s="43"/>
      <c r="OO11" s="43"/>
      <c r="OP11" s="43"/>
      <c r="OQ11" s="36"/>
      <c r="OR11" s="43"/>
      <c r="OS11" s="43"/>
      <c r="OT11" s="43"/>
      <c r="OU11" s="36"/>
      <c r="OV11" s="43"/>
      <c r="OW11" s="43"/>
      <c r="OX11" s="43"/>
      <c r="OY11" s="36"/>
      <c r="OZ11" s="43"/>
      <c r="PA11" s="43"/>
      <c r="PB11" s="43"/>
      <c r="PC11" s="36"/>
      <c r="PD11" s="43"/>
      <c r="PE11" s="43"/>
      <c r="PF11" s="43"/>
      <c r="PG11" s="36"/>
      <c r="PH11" s="43"/>
      <c r="PI11" s="43"/>
      <c r="PJ11" s="43"/>
      <c r="PK11" s="36"/>
      <c r="PL11" s="43"/>
      <c r="PM11" s="43"/>
      <c r="PN11" s="43"/>
      <c r="PO11" s="36"/>
      <c r="PP11" s="43"/>
      <c r="PQ11" s="43"/>
      <c r="PR11" s="43"/>
      <c r="PS11" s="36"/>
      <c r="PT11" s="43"/>
      <c r="PU11" s="43"/>
      <c r="PV11" s="43"/>
      <c r="PW11" s="36"/>
      <c r="PX11" s="43"/>
      <c r="PY11" s="43"/>
      <c r="PZ11" s="43"/>
      <c r="QA11" s="36"/>
      <c r="QB11" s="43"/>
      <c r="QC11" s="43"/>
      <c r="QD11" s="43"/>
      <c r="QE11" s="36"/>
      <c r="QF11" s="43"/>
      <c r="QG11" s="43"/>
      <c r="QH11" s="43"/>
      <c r="QI11" s="36"/>
      <c r="QJ11" s="43"/>
      <c r="QK11" s="43"/>
      <c r="QL11" s="43"/>
      <c r="QM11" s="36"/>
      <c r="QN11" s="43"/>
      <c r="QO11" s="43"/>
      <c r="QP11" s="43"/>
      <c r="QQ11" s="36"/>
      <c r="QR11" s="43"/>
      <c r="QS11" s="43"/>
      <c r="QT11" s="43"/>
      <c r="QU11" s="36"/>
      <c r="QV11" s="43"/>
      <c r="QW11" s="43"/>
      <c r="QX11" s="43"/>
      <c r="QY11" s="36"/>
      <c r="QZ11" s="43"/>
      <c r="RA11" s="43"/>
      <c r="RB11" s="43"/>
      <c r="RC11" s="36"/>
      <c r="RD11" s="43"/>
      <c r="RE11" s="43"/>
      <c r="RF11" s="43"/>
      <c r="RG11" s="36"/>
      <c r="RH11" s="43"/>
      <c r="RI11" s="43"/>
      <c r="RJ11" s="43"/>
      <c r="RK11" s="36"/>
      <c r="RL11" s="43"/>
      <c r="RM11" s="43"/>
      <c r="RN11" s="43"/>
      <c r="RO11" s="36"/>
      <c r="RP11" s="43"/>
      <c r="RQ11" s="43"/>
      <c r="RR11" s="43"/>
      <c r="RS11" s="36"/>
      <c r="RT11" s="43"/>
      <c r="RU11" s="43"/>
      <c r="RV11" s="43"/>
      <c r="RW11" s="36"/>
      <c r="RX11" s="43"/>
      <c r="RY11" s="43"/>
      <c r="RZ11" s="43"/>
      <c r="SA11" s="36"/>
      <c r="SB11" s="43"/>
      <c r="SC11" s="43"/>
      <c r="SD11" s="43"/>
      <c r="SE11" s="36"/>
      <c r="SF11" s="43"/>
      <c r="SG11" s="43"/>
      <c r="SH11" s="43"/>
      <c r="SI11" s="36"/>
      <c r="SJ11" s="43"/>
      <c r="SK11" s="43"/>
      <c r="SL11" s="43"/>
      <c r="SM11" s="36"/>
      <c r="SN11" s="43"/>
      <c r="SO11" s="43"/>
      <c r="SP11" s="43"/>
      <c r="SQ11" s="36"/>
      <c r="SR11" s="43"/>
      <c r="SS11" s="43"/>
      <c r="ST11" s="43"/>
      <c r="SU11" s="36"/>
      <c r="SV11" s="43"/>
      <c r="SW11" s="43"/>
      <c r="SX11" s="43"/>
      <c r="SY11" s="36"/>
      <c r="SZ11" s="43"/>
      <c r="TA11" s="43"/>
      <c r="TB11" s="43"/>
      <c r="TC11" s="36"/>
      <c r="TD11" s="43"/>
      <c r="TE11" s="43"/>
      <c r="TF11" s="43"/>
      <c r="TG11" s="36"/>
      <c r="TH11" s="43"/>
      <c r="TI11" s="43"/>
      <c r="TJ11" s="43"/>
      <c r="TK11" s="36"/>
      <c r="TL11" s="43"/>
      <c r="TM11" s="43"/>
      <c r="TN11" s="43"/>
      <c r="TO11" s="36"/>
      <c r="TP11" s="43"/>
      <c r="TQ11" s="43"/>
      <c r="TR11" s="43"/>
      <c r="TS11" s="36"/>
      <c r="TT11" s="43"/>
      <c r="TU11" s="43"/>
      <c r="TV11" s="43"/>
      <c r="TW11" s="36"/>
      <c r="TX11" s="43"/>
      <c r="TY11" s="43"/>
      <c r="TZ11" s="43"/>
      <c r="UA11" s="36"/>
      <c r="UB11" s="43"/>
      <c r="UC11" s="43"/>
      <c r="UD11" s="43"/>
      <c r="UE11" s="36"/>
      <c r="UF11" s="43"/>
      <c r="UG11" s="43"/>
      <c r="UH11" s="43"/>
      <c r="UI11" s="36"/>
      <c r="UJ11" s="43"/>
      <c r="UK11" s="43"/>
      <c r="UL11" s="43"/>
      <c r="UM11" s="36"/>
      <c r="UN11" s="43"/>
      <c r="UO11" s="43"/>
      <c r="UP11" s="43"/>
      <c r="UQ11" s="36"/>
      <c r="UR11" s="43"/>
      <c r="US11" s="43"/>
      <c r="UT11" s="43"/>
      <c r="UU11" s="36"/>
      <c r="UV11" s="43"/>
      <c r="UW11" s="43"/>
      <c r="UX11" s="43"/>
      <c r="UY11" s="36"/>
      <c r="UZ11" s="43"/>
      <c r="VA11" s="43"/>
      <c r="VB11" s="43"/>
      <c r="VC11" s="36"/>
      <c r="VD11" s="43"/>
      <c r="VE11" s="43"/>
      <c r="VF11" s="43"/>
      <c r="VG11" s="36"/>
      <c r="VH11" s="43"/>
      <c r="VI11" s="43"/>
      <c r="VJ11" s="43"/>
      <c r="VK11" s="36"/>
      <c r="VL11" s="43"/>
      <c r="VM11" s="43"/>
      <c r="VN11" s="43"/>
      <c r="VO11" s="36"/>
      <c r="VP11" s="43"/>
      <c r="VQ11" s="43"/>
      <c r="VR11" s="43"/>
      <c r="VS11" s="36"/>
      <c r="VT11" s="43"/>
      <c r="VU11" s="43"/>
      <c r="VV11" s="43"/>
      <c r="VW11" s="36"/>
      <c r="VX11" s="43"/>
      <c r="VY11" s="43"/>
      <c r="VZ11" s="43"/>
      <c r="WA11" s="36"/>
      <c r="WB11" s="43"/>
      <c r="WC11" s="43"/>
      <c r="WD11" s="43"/>
      <c r="WE11" s="36"/>
      <c r="WF11" s="43"/>
      <c r="WG11" s="43"/>
      <c r="WH11" s="43"/>
      <c r="WI11" s="36"/>
      <c r="WJ11" s="43"/>
      <c r="WK11" s="43"/>
      <c r="WL11" s="43"/>
      <c r="WM11" s="36"/>
      <c r="WN11" s="43"/>
      <c r="WO11" s="43"/>
      <c r="WP11" s="43"/>
      <c r="WQ11" s="36"/>
      <c r="WR11" s="43"/>
      <c r="WS11" s="43"/>
      <c r="WT11" s="43"/>
      <c r="WU11" s="36"/>
      <c r="WV11" s="43"/>
      <c r="WW11" s="43"/>
      <c r="WX11" s="43"/>
      <c r="WY11" s="36"/>
      <c r="WZ11" s="43"/>
      <c r="XA11" s="43"/>
      <c r="XB11" s="43"/>
    </row>
    <row r="12" spans="1:627" ht="30" customHeight="1" thickBot="1" x14ac:dyDescent="0.3">
      <c r="A12" s="13"/>
      <c r="B12" s="13"/>
      <c r="C12" s="37"/>
      <c r="D12" s="38"/>
      <c r="E12" s="38"/>
      <c r="F12" s="38"/>
      <c r="G12" s="13"/>
      <c r="H12" s="13"/>
      <c r="I12" s="13"/>
      <c r="J12" s="44" t="s">
        <v>325</v>
      </c>
      <c r="K12" s="45"/>
      <c r="L12" s="45"/>
      <c r="M12" s="46"/>
      <c r="N12" s="47" t="s">
        <v>326</v>
      </c>
      <c r="O12" s="48"/>
      <c r="P12" s="48"/>
      <c r="Q12" s="49"/>
      <c r="R12" s="48" t="s">
        <v>327</v>
      </c>
      <c r="S12" s="48"/>
      <c r="T12" s="49"/>
      <c r="U12" s="50"/>
      <c r="V12" s="47" t="s">
        <v>327</v>
      </c>
      <c r="W12" s="48"/>
      <c r="X12" s="49"/>
      <c r="Y12" s="49"/>
      <c r="Z12" s="47" t="s">
        <v>327</v>
      </c>
      <c r="AA12" s="48"/>
      <c r="AB12" s="49"/>
      <c r="AC12" s="49"/>
      <c r="AD12" s="47" t="s">
        <v>327</v>
      </c>
      <c r="AE12" s="48"/>
      <c r="AF12" s="49"/>
      <c r="AG12" s="49"/>
      <c r="AH12" s="47" t="s">
        <v>327</v>
      </c>
      <c r="AI12" s="48"/>
      <c r="AJ12" s="49"/>
      <c r="AK12" s="49"/>
      <c r="AL12" s="47" t="s">
        <v>328</v>
      </c>
      <c r="AM12" s="48"/>
      <c r="AN12" s="49"/>
      <c r="AO12" s="49"/>
      <c r="AP12" s="47" t="s">
        <v>328</v>
      </c>
      <c r="AQ12" s="48"/>
      <c r="AR12" s="49"/>
      <c r="AS12" s="49"/>
      <c r="AT12" s="47" t="s">
        <v>328</v>
      </c>
      <c r="AU12" s="48"/>
      <c r="AV12" s="49"/>
      <c r="AW12" s="49"/>
      <c r="AX12" s="47" t="s">
        <v>328</v>
      </c>
      <c r="AY12" s="48"/>
      <c r="AZ12" s="49"/>
      <c r="BA12" s="49"/>
      <c r="BB12" s="47" t="s">
        <v>328</v>
      </c>
      <c r="BC12" s="48"/>
      <c r="BD12" s="49"/>
      <c r="BE12" s="49"/>
      <c r="BF12" s="47" t="s">
        <v>328</v>
      </c>
      <c r="BG12" s="48"/>
      <c r="BH12" s="49"/>
      <c r="BI12" s="49"/>
      <c r="BJ12" s="47" t="s">
        <v>328</v>
      </c>
      <c r="BK12" s="48"/>
      <c r="BL12" s="49"/>
      <c r="BM12" s="49"/>
      <c r="BN12" s="47" t="s">
        <v>328</v>
      </c>
      <c r="BO12" s="48"/>
      <c r="BP12" s="49"/>
      <c r="BQ12" s="49"/>
      <c r="BR12" s="47" t="s">
        <v>328</v>
      </c>
      <c r="BS12" s="48"/>
      <c r="BT12" s="49"/>
      <c r="BU12" s="49"/>
      <c r="BV12" s="47" t="s">
        <v>328</v>
      </c>
      <c r="BW12" s="48"/>
      <c r="BX12" s="49"/>
      <c r="BY12" s="49"/>
      <c r="BZ12" s="47" t="s">
        <v>328</v>
      </c>
      <c r="CA12" s="48"/>
      <c r="CB12" s="49"/>
      <c r="CC12" s="49"/>
      <c r="CD12" s="47" t="s">
        <v>329</v>
      </c>
      <c r="CE12" s="48"/>
      <c r="CF12" s="49"/>
      <c r="CG12" s="49"/>
      <c r="CH12" s="47" t="s">
        <v>329</v>
      </c>
      <c r="CI12" s="48"/>
      <c r="CJ12" s="49"/>
      <c r="CK12" s="49"/>
      <c r="CL12" s="47" t="s">
        <v>329</v>
      </c>
      <c r="CM12" s="48"/>
      <c r="CN12" s="49"/>
      <c r="CO12" s="49"/>
      <c r="CP12" s="47" t="s">
        <v>329</v>
      </c>
      <c r="CQ12" s="48"/>
      <c r="CR12" s="49"/>
      <c r="CS12" s="49"/>
      <c r="CT12" s="47" t="s">
        <v>329</v>
      </c>
      <c r="CU12" s="48"/>
      <c r="CV12" s="49"/>
      <c r="CW12" s="49"/>
      <c r="CX12" s="47" t="s">
        <v>329</v>
      </c>
      <c r="CY12" s="48"/>
      <c r="CZ12" s="49"/>
      <c r="DA12" s="49"/>
      <c r="DB12" s="47" t="s">
        <v>329</v>
      </c>
      <c r="DC12" s="48"/>
      <c r="DD12" s="49"/>
      <c r="DE12" s="49"/>
      <c r="DF12" s="47" t="s">
        <v>330</v>
      </c>
      <c r="DG12" s="48"/>
      <c r="DH12" s="49"/>
      <c r="DI12" s="49"/>
      <c r="DJ12" s="47" t="s">
        <v>330</v>
      </c>
      <c r="DK12" s="48"/>
      <c r="DL12" s="49"/>
      <c r="DM12" s="49"/>
      <c r="DN12" s="47" t="s">
        <v>330</v>
      </c>
      <c r="DO12" s="48"/>
      <c r="DP12" s="49"/>
      <c r="DQ12" s="49"/>
      <c r="DR12" s="47" t="s">
        <v>330</v>
      </c>
      <c r="DS12" s="48"/>
      <c r="DT12" s="49"/>
      <c r="DU12" s="49"/>
      <c r="DV12" s="47" t="s">
        <v>330</v>
      </c>
      <c r="DW12" s="48"/>
      <c r="DX12" s="49"/>
      <c r="DY12" s="49"/>
      <c r="DZ12" s="47" t="s">
        <v>330</v>
      </c>
      <c r="EA12" s="48"/>
      <c r="EB12" s="49"/>
      <c r="EC12" s="49"/>
      <c r="ED12" s="47" t="s">
        <v>330</v>
      </c>
      <c r="EE12" s="48"/>
      <c r="EF12" s="49"/>
      <c r="EG12" s="49"/>
      <c r="EH12" s="47" t="s">
        <v>330</v>
      </c>
      <c r="EI12" s="48"/>
      <c r="EJ12" s="49"/>
      <c r="EK12" s="49"/>
      <c r="EL12" s="47" t="s">
        <v>331</v>
      </c>
      <c r="EM12" s="48"/>
      <c r="EN12" s="49"/>
      <c r="EO12" s="49"/>
      <c r="EP12" s="47" t="s">
        <v>331</v>
      </c>
      <c r="EQ12" s="48"/>
      <c r="ER12" s="49"/>
      <c r="ES12" s="49"/>
      <c r="ET12" s="47" t="s">
        <v>331</v>
      </c>
      <c r="EU12" s="48"/>
      <c r="EV12" s="49"/>
      <c r="EW12" s="49"/>
      <c r="EX12" s="47" t="s">
        <v>332</v>
      </c>
      <c r="EY12" s="48"/>
      <c r="EZ12" s="49"/>
      <c r="FA12" s="49"/>
      <c r="FB12" s="47" t="s">
        <v>332</v>
      </c>
      <c r="FC12" s="48"/>
      <c r="FD12" s="49"/>
      <c r="FE12" s="49"/>
      <c r="FF12" s="51" t="s">
        <v>333</v>
      </c>
      <c r="FG12" s="48"/>
      <c r="FH12" s="49"/>
      <c r="FI12" s="49"/>
      <c r="FJ12" s="51" t="s">
        <v>333</v>
      </c>
      <c r="FK12" s="48"/>
      <c r="FL12" s="49"/>
      <c r="FM12" s="49"/>
      <c r="FN12" s="51" t="s">
        <v>333</v>
      </c>
      <c r="FO12" s="48"/>
      <c r="FP12" s="49"/>
      <c r="FQ12" s="49"/>
      <c r="FR12" s="51" t="s">
        <v>334</v>
      </c>
      <c r="FS12" s="48"/>
      <c r="FT12" s="49"/>
      <c r="FU12" s="49"/>
      <c r="FV12" s="51" t="s">
        <v>334</v>
      </c>
      <c r="FW12" s="48"/>
      <c r="FX12" s="49"/>
      <c r="FY12" s="49"/>
      <c r="FZ12" s="51" t="s">
        <v>334</v>
      </c>
      <c r="GA12" s="48"/>
      <c r="GB12" s="49"/>
      <c r="GC12" s="49"/>
      <c r="GD12" s="47" t="s">
        <v>335</v>
      </c>
      <c r="GE12" s="48"/>
      <c r="GF12" s="49"/>
      <c r="GG12" s="49"/>
      <c r="GH12" s="47" t="s">
        <v>335</v>
      </c>
      <c r="GI12" s="48"/>
      <c r="GJ12" s="49"/>
      <c r="GK12" s="49"/>
      <c r="GL12" s="47" t="s">
        <v>335</v>
      </c>
      <c r="GM12" s="48"/>
      <c r="GN12" s="49"/>
      <c r="GO12" s="49"/>
      <c r="GP12" s="47" t="s">
        <v>335</v>
      </c>
      <c r="GQ12" s="48"/>
      <c r="GR12" s="49"/>
      <c r="GS12" s="49"/>
      <c r="GT12" s="47" t="s">
        <v>335</v>
      </c>
      <c r="GU12" s="48"/>
      <c r="GV12" s="49"/>
      <c r="GW12" s="49"/>
      <c r="GX12" s="47" t="s">
        <v>335</v>
      </c>
      <c r="GY12" s="48"/>
      <c r="GZ12" s="49"/>
      <c r="HA12" s="49"/>
      <c r="HB12" s="47" t="s">
        <v>336</v>
      </c>
      <c r="HC12" s="48"/>
      <c r="HD12" s="49"/>
      <c r="HE12" s="49"/>
      <c r="HF12" s="47" t="s">
        <v>336</v>
      </c>
      <c r="HG12" s="48"/>
      <c r="HH12" s="49"/>
      <c r="HI12" s="49"/>
      <c r="HJ12" s="47" t="s">
        <v>336</v>
      </c>
      <c r="HK12" s="48"/>
      <c r="HL12" s="49"/>
      <c r="HM12" s="49"/>
      <c r="HN12" s="47" t="s">
        <v>336</v>
      </c>
      <c r="HO12" s="48"/>
      <c r="HP12" s="49"/>
      <c r="HQ12" s="49"/>
      <c r="HR12" s="47" t="s">
        <v>336</v>
      </c>
      <c r="HS12" s="48"/>
      <c r="HT12" s="49"/>
      <c r="HU12" s="49"/>
      <c r="HV12" s="47" t="s">
        <v>337</v>
      </c>
      <c r="HW12" s="48"/>
      <c r="HX12" s="49"/>
      <c r="HY12" s="49"/>
      <c r="HZ12" s="47" t="s">
        <v>337</v>
      </c>
      <c r="IA12" s="48"/>
      <c r="IB12" s="49"/>
      <c r="IC12" s="49"/>
      <c r="ID12" s="47" t="s">
        <v>337</v>
      </c>
      <c r="IE12" s="48"/>
      <c r="IF12" s="49"/>
      <c r="IG12" s="49"/>
      <c r="IH12" s="47" t="s">
        <v>337</v>
      </c>
      <c r="II12" s="48"/>
      <c r="IJ12" s="49"/>
      <c r="IK12" s="49"/>
      <c r="IL12" s="47" t="s">
        <v>337</v>
      </c>
      <c r="IM12" s="48"/>
      <c r="IN12" s="49"/>
      <c r="IO12" s="49"/>
      <c r="IP12" s="47" t="s">
        <v>337</v>
      </c>
      <c r="IQ12" s="48"/>
      <c r="IR12" s="49"/>
      <c r="IS12" s="49"/>
      <c r="IT12" s="47" t="s">
        <v>337</v>
      </c>
      <c r="IU12" s="48"/>
      <c r="IV12" s="49"/>
      <c r="IW12" s="49"/>
      <c r="IX12" s="47" t="s">
        <v>337</v>
      </c>
      <c r="IY12" s="48"/>
      <c r="IZ12" s="49"/>
      <c r="JA12" s="49"/>
      <c r="JB12" s="47" t="s">
        <v>337</v>
      </c>
      <c r="JC12" s="48"/>
      <c r="JD12" s="49"/>
      <c r="JE12" s="49"/>
      <c r="JF12" s="47" t="s">
        <v>337</v>
      </c>
      <c r="JG12" s="48"/>
      <c r="JH12" s="49"/>
      <c r="JI12" s="49"/>
      <c r="JJ12" s="47" t="s">
        <v>338</v>
      </c>
      <c r="JK12" s="48"/>
      <c r="JL12" s="49"/>
      <c r="JM12" s="49"/>
      <c r="JN12" s="47" t="s">
        <v>338</v>
      </c>
      <c r="JO12" s="48"/>
      <c r="JP12" s="49"/>
      <c r="JQ12" s="49"/>
      <c r="JR12" s="47" t="s">
        <v>338</v>
      </c>
      <c r="JS12" s="48"/>
      <c r="JT12" s="49"/>
      <c r="JU12" s="49"/>
      <c r="JV12" s="47" t="s">
        <v>339</v>
      </c>
      <c r="JW12" s="48"/>
      <c r="JX12" s="49"/>
      <c r="JY12" s="49"/>
      <c r="JZ12" s="47" t="s">
        <v>339</v>
      </c>
      <c r="KA12" s="48"/>
      <c r="KB12" s="49"/>
      <c r="KC12" s="49"/>
      <c r="KD12" s="47" t="s">
        <v>339</v>
      </c>
      <c r="KE12" s="48"/>
      <c r="KF12" s="49"/>
      <c r="KG12" s="49"/>
      <c r="KH12" s="47" t="s">
        <v>340</v>
      </c>
      <c r="KI12" s="48"/>
      <c r="KJ12" s="49"/>
      <c r="KK12" s="49"/>
      <c r="KL12" s="47" t="s">
        <v>340</v>
      </c>
      <c r="KM12" s="48"/>
      <c r="KN12" s="49"/>
      <c r="KO12" s="49"/>
      <c r="KP12" s="47" t="s">
        <v>340</v>
      </c>
      <c r="KQ12" s="48"/>
      <c r="KR12" s="49"/>
      <c r="KS12" s="49"/>
      <c r="KT12" s="47" t="s">
        <v>340</v>
      </c>
      <c r="KU12" s="48"/>
      <c r="KV12" s="49"/>
      <c r="KW12" s="49"/>
      <c r="KX12" s="47" t="s">
        <v>340</v>
      </c>
      <c r="KY12" s="48"/>
      <c r="KZ12" s="49"/>
      <c r="LA12" s="49"/>
      <c r="LG12" s="38"/>
      <c r="LH12" s="13"/>
      <c r="LI12" s="13"/>
      <c r="LJ12" s="13"/>
      <c r="LK12" s="44" t="s">
        <v>325</v>
      </c>
      <c r="LL12" s="45"/>
      <c r="LM12" s="45"/>
      <c r="LN12" s="46"/>
      <c r="LO12" s="47" t="s">
        <v>326</v>
      </c>
      <c r="LP12" s="48"/>
      <c r="LQ12" s="48"/>
      <c r="LR12" s="49"/>
      <c r="LS12" s="48" t="s">
        <v>327</v>
      </c>
      <c r="LT12" s="48"/>
      <c r="LU12" s="49"/>
      <c r="LV12" s="50"/>
      <c r="LW12" s="47" t="s">
        <v>327</v>
      </c>
      <c r="LX12" s="48"/>
      <c r="LY12" s="49"/>
      <c r="LZ12" s="49"/>
      <c r="MA12" s="47" t="s">
        <v>327</v>
      </c>
      <c r="MB12" s="48"/>
      <c r="MC12" s="49"/>
      <c r="MD12" s="49"/>
      <c r="ME12" s="47" t="s">
        <v>327</v>
      </c>
      <c r="MF12" s="48"/>
      <c r="MG12" s="49"/>
      <c r="MH12" s="49"/>
      <c r="MI12" s="47" t="s">
        <v>327</v>
      </c>
      <c r="MJ12" s="48"/>
      <c r="MK12" s="49"/>
      <c r="ML12" s="49"/>
      <c r="MM12" s="47" t="s">
        <v>328</v>
      </c>
      <c r="MN12" s="48"/>
      <c r="MO12" s="49"/>
      <c r="MP12" s="49"/>
      <c r="MQ12" s="47" t="s">
        <v>328</v>
      </c>
      <c r="MR12" s="48"/>
      <c r="MS12" s="49"/>
      <c r="MT12" s="49"/>
      <c r="MU12" s="47" t="s">
        <v>328</v>
      </c>
      <c r="MV12" s="48"/>
      <c r="MW12" s="49"/>
      <c r="MX12" s="49"/>
      <c r="MY12" s="47" t="s">
        <v>328</v>
      </c>
      <c r="MZ12" s="48"/>
      <c r="NA12" s="49"/>
      <c r="NB12" s="49"/>
      <c r="NC12" s="47" t="s">
        <v>328</v>
      </c>
      <c r="ND12" s="48"/>
      <c r="NE12" s="49"/>
      <c r="NF12" s="49"/>
      <c r="NG12" s="47" t="s">
        <v>328</v>
      </c>
      <c r="NH12" s="48"/>
      <c r="NI12" s="49"/>
      <c r="NJ12" s="49"/>
      <c r="NK12" s="47" t="s">
        <v>328</v>
      </c>
      <c r="NL12" s="48"/>
      <c r="NM12" s="49"/>
      <c r="NN12" s="49"/>
      <c r="NO12" s="47" t="s">
        <v>328</v>
      </c>
      <c r="NP12" s="48"/>
      <c r="NQ12" s="49"/>
      <c r="NR12" s="49"/>
      <c r="NS12" s="47" t="s">
        <v>328</v>
      </c>
      <c r="NT12" s="48"/>
      <c r="NU12" s="49"/>
      <c r="NV12" s="49"/>
      <c r="NW12" s="47" t="s">
        <v>328</v>
      </c>
      <c r="NX12" s="48"/>
      <c r="NY12" s="49"/>
      <c r="NZ12" s="49"/>
      <c r="OA12" s="47" t="s">
        <v>328</v>
      </c>
      <c r="OB12" s="48"/>
      <c r="OC12" s="49"/>
      <c r="OD12" s="49"/>
      <c r="OE12" s="47" t="s">
        <v>329</v>
      </c>
      <c r="OF12" s="48"/>
      <c r="OG12" s="49"/>
      <c r="OH12" s="49"/>
      <c r="OI12" s="47" t="s">
        <v>329</v>
      </c>
      <c r="OJ12" s="48"/>
      <c r="OK12" s="49"/>
      <c r="OL12" s="49"/>
      <c r="OM12" s="47" t="s">
        <v>329</v>
      </c>
      <c r="ON12" s="48"/>
      <c r="OO12" s="49"/>
      <c r="OP12" s="49"/>
      <c r="OQ12" s="47" t="s">
        <v>329</v>
      </c>
      <c r="OR12" s="48"/>
      <c r="OS12" s="49"/>
      <c r="OT12" s="49"/>
      <c r="OU12" s="47" t="s">
        <v>329</v>
      </c>
      <c r="OV12" s="48"/>
      <c r="OW12" s="49"/>
      <c r="OX12" s="49"/>
      <c r="OY12" s="47" t="s">
        <v>329</v>
      </c>
      <c r="OZ12" s="48"/>
      <c r="PA12" s="49"/>
      <c r="PB12" s="49"/>
      <c r="PC12" s="47" t="s">
        <v>329</v>
      </c>
      <c r="PD12" s="48"/>
      <c r="PE12" s="49"/>
      <c r="PF12" s="49"/>
      <c r="PG12" s="47" t="s">
        <v>330</v>
      </c>
      <c r="PH12" s="48"/>
      <c r="PI12" s="49"/>
      <c r="PJ12" s="49"/>
      <c r="PK12" s="47" t="s">
        <v>330</v>
      </c>
      <c r="PL12" s="48"/>
      <c r="PM12" s="49"/>
      <c r="PN12" s="49"/>
      <c r="PO12" s="47" t="s">
        <v>330</v>
      </c>
      <c r="PP12" s="48"/>
      <c r="PQ12" s="49"/>
      <c r="PR12" s="49"/>
      <c r="PS12" s="47" t="s">
        <v>330</v>
      </c>
      <c r="PT12" s="48"/>
      <c r="PU12" s="49"/>
      <c r="PV12" s="49"/>
      <c r="PW12" s="47" t="s">
        <v>330</v>
      </c>
      <c r="PX12" s="48"/>
      <c r="PY12" s="49"/>
      <c r="PZ12" s="49"/>
      <c r="QA12" s="47" t="s">
        <v>330</v>
      </c>
      <c r="QB12" s="48"/>
      <c r="QC12" s="49"/>
      <c r="QD12" s="49"/>
      <c r="QE12" s="47" t="s">
        <v>330</v>
      </c>
      <c r="QF12" s="48"/>
      <c r="QG12" s="49"/>
      <c r="QH12" s="49"/>
      <c r="QI12" s="47" t="s">
        <v>330</v>
      </c>
      <c r="QJ12" s="48"/>
      <c r="QK12" s="49"/>
      <c r="QL12" s="49"/>
      <c r="QM12" s="47" t="s">
        <v>331</v>
      </c>
      <c r="QN12" s="48"/>
      <c r="QO12" s="49"/>
      <c r="QP12" s="49"/>
      <c r="QQ12" s="47" t="s">
        <v>331</v>
      </c>
      <c r="QR12" s="48"/>
      <c r="QS12" s="49"/>
      <c r="QT12" s="49"/>
      <c r="QU12" s="47" t="s">
        <v>331</v>
      </c>
      <c r="QV12" s="48"/>
      <c r="QW12" s="49"/>
      <c r="QX12" s="49"/>
      <c r="QY12" s="47" t="s">
        <v>332</v>
      </c>
      <c r="QZ12" s="48"/>
      <c r="RA12" s="49"/>
      <c r="RB12" s="49"/>
      <c r="RC12" s="47" t="s">
        <v>332</v>
      </c>
      <c r="RD12" s="48"/>
      <c r="RE12" s="49"/>
      <c r="RF12" s="49"/>
      <c r="RG12" s="51" t="s">
        <v>333</v>
      </c>
      <c r="RH12" s="48"/>
      <c r="RI12" s="49"/>
      <c r="RJ12" s="49"/>
      <c r="RK12" s="51" t="s">
        <v>333</v>
      </c>
      <c r="RL12" s="48"/>
      <c r="RM12" s="49"/>
      <c r="RN12" s="49"/>
      <c r="RO12" s="51" t="s">
        <v>333</v>
      </c>
      <c r="RP12" s="48"/>
      <c r="RQ12" s="49"/>
      <c r="RR12" s="49"/>
      <c r="RS12" s="51" t="s">
        <v>334</v>
      </c>
      <c r="RT12" s="48"/>
      <c r="RU12" s="49"/>
      <c r="RV12" s="49"/>
      <c r="RW12" s="51" t="s">
        <v>334</v>
      </c>
      <c r="RX12" s="48"/>
      <c r="RY12" s="49"/>
      <c r="RZ12" s="49"/>
      <c r="SA12" s="51" t="s">
        <v>334</v>
      </c>
      <c r="SB12" s="48"/>
      <c r="SC12" s="49"/>
      <c r="SD12" s="49"/>
      <c r="SE12" s="47" t="s">
        <v>335</v>
      </c>
      <c r="SF12" s="48"/>
      <c r="SG12" s="49"/>
      <c r="SH12" s="49"/>
      <c r="SI12" s="47" t="s">
        <v>335</v>
      </c>
      <c r="SJ12" s="48"/>
      <c r="SK12" s="49"/>
      <c r="SL12" s="49"/>
      <c r="SM12" s="47" t="s">
        <v>335</v>
      </c>
      <c r="SN12" s="48"/>
      <c r="SO12" s="49"/>
      <c r="SP12" s="49"/>
      <c r="SQ12" s="47" t="s">
        <v>335</v>
      </c>
      <c r="SR12" s="48"/>
      <c r="SS12" s="49"/>
      <c r="ST12" s="49"/>
      <c r="SU12" s="47" t="s">
        <v>335</v>
      </c>
      <c r="SV12" s="48"/>
      <c r="SW12" s="49"/>
      <c r="SX12" s="49"/>
      <c r="SY12" s="47" t="s">
        <v>335</v>
      </c>
      <c r="SZ12" s="48"/>
      <c r="TA12" s="49"/>
      <c r="TB12" s="49"/>
      <c r="TC12" s="47" t="s">
        <v>336</v>
      </c>
      <c r="TD12" s="48"/>
      <c r="TE12" s="49"/>
      <c r="TF12" s="49"/>
      <c r="TG12" s="47" t="s">
        <v>336</v>
      </c>
      <c r="TH12" s="48"/>
      <c r="TI12" s="49"/>
      <c r="TJ12" s="49"/>
      <c r="TK12" s="47" t="s">
        <v>336</v>
      </c>
      <c r="TL12" s="48"/>
      <c r="TM12" s="49"/>
      <c r="TN12" s="49"/>
      <c r="TO12" s="47" t="s">
        <v>336</v>
      </c>
      <c r="TP12" s="48"/>
      <c r="TQ12" s="49"/>
      <c r="TR12" s="49"/>
      <c r="TS12" s="47" t="s">
        <v>336</v>
      </c>
      <c r="TT12" s="48"/>
      <c r="TU12" s="49"/>
      <c r="TV12" s="49"/>
      <c r="TW12" s="47" t="s">
        <v>337</v>
      </c>
      <c r="TX12" s="48"/>
      <c r="TY12" s="49"/>
      <c r="TZ12" s="49"/>
      <c r="UA12" s="47" t="s">
        <v>337</v>
      </c>
      <c r="UB12" s="48"/>
      <c r="UC12" s="49"/>
      <c r="UD12" s="49"/>
      <c r="UE12" s="47" t="s">
        <v>337</v>
      </c>
      <c r="UF12" s="48"/>
      <c r="UG12" s="49"/>
      <c r="UH12" s="49"/>
      <c r="UI12" s="47" t="s">
        <v>337</v>
      </c>
      <c r="UJ12" s="48"/>
      <c r="UK12" s="49"/>
      <c r="UL12" s="49"/>
      <c r="UM12" s="47" t="s">
        <v>337</v>
      </c>
      <c r="UN12" s="48"/>
      <c r="UO12" s="49"/>
      <c r="UP12" s="49"/>
      <c r="UQ12" s="47" t="s">
        <v>337</v>
      </c>
      <c r="UR12" s="48"/>
      <c r="US12" s="49"/>
      <c r="UT12" s="49"/>
      <c r="UU12" s="47" t="s">
        <v>337</v>
      </c>
      <c r="UV12" s="48"/>
      <c r="UW12" s="49"/>
      <c r="UX12" s="49"/>
      <c r="UY12" s="47" t="s">
        <v>337</v>
      </c>
      <c r="UZ12" s="48"/>
      <c r="VA12" s="49"/>
      <c r="VB12" s="49"/>
      <c r="VC12" s="47" t="s">
        <v>337</v>
      </c>
      <c r="VD12" s="48"/>
      <c r="VE12" s="49"/>
      <c r="VF12" s="49"/>
      <c r="VG12" s="47" t="s">
        <v>337</v>
      </c>
      <c r="VH12" s="48"/>
      <c r="VI12" s="49"/>
      <c r="VJ12" s="49"/>
      <c r="VK12" s="47" t="s">
        <v>338</v>
      </c>
      <c r="VL12" s="48"/>
      <c r="VM12" s="49"/>
      <c r="VN12" s="49"/>
      <c r="VO12" s="47" t="s">
        <v>338</v>
      </c>
      <c r="VP12" s="48"/>
      <c r="VQ12" s="49"/>
      <c r="VR12" s="49"/>
      <c r="VS12" s="47" t="s">
        <v>338</v>
      </c>
      <c r="VT12" s="48"/>
      <c r="VU12" s="49"/>
      <c r="VV12" s="49"/>
      <c r="VW12" s="47" t="s">
        <v>339</v>
      </c>
      <c r="VX12" s="48"/>
      <c r="VY12" s="49"/>
      <c r="VZ12" s="49"/>
      <c r="WA12" s="47" t="s">
        <v>339</v>
      </c>
      <c r="WB12" s="48"/>
      <c r="WC12" s="49"/>
      <c r="WD12" s="49"/>
      <c r="WE12" s="47" t="s">
        <v>339</v>
      </c>
      <c r="WF12" s="48"/>
      <c r="WG12" s="49"/>
      <c r="WH12" s="49"/>
      <c r="WI12" s="47" t="s">
        <v>340</v>
      </c>
      <c r="WJ12" s="48"/>
      <c r="WK12" s="49"/>
      <c r="WL12" s="49"/>
      <c r="WM12" s="47" t="s">
        <v>340</v>
      </c>
      <c r="WN12" s="48"/>
      <c r="WO12" s="49"/>
      <c r="WP12" s="49"/>
      <c r="WQ12" s="47" t="s">
        <v>340</v>
      </c>
      <c r="WR12" s="48"/>
      <c r="WS12" s="49"/>
      <c r="WT12" s="49"/>
      <c r="WU12" s="47" t="s">
        <v>340</v>
      </c>
      <c r="WV12" s="48"/>
      <c r="WW12" s="49"/>
      <c r="WX12" s="49"/>
      <c r="WY12" s="47" t="s">
        <v>340</v>
      </c>
      <c r="WZ12" s="48"/>
      <c r="XA12" s="49"/>
      <c r="XB12" s="49"/>
    </row>
    <row r="13" spans="1:627" ht="15.75" customHeight="1" x14ac:dyDescent="0.25">
      <c r="A13" s="52"/>
      <c r="B13" s="52"/>
      <c r="C13" s="53"/>
      <c r="D13" s="54"/>
      <c r="E13" s="54"/>
      <c r="F13" s="54"/>
      <c r="G13" s="52"/>
      <c r="H13" s="52"/>
      <c r="I13" s="52"/>
      <c r="J13" s="44" t="s">
        <v>341</v>
      </c>
      <c r="K13" s="45"/>
      <c r="L13" s="45"/>
      <c r="M13" s="46"/>
      <c r="N13" s="44" t="s">
        <v>342</v>
      </c>
      <c r="O13" s="45"/>
      <c r="P13" s="45"/>
      <c r="Q13" s="46"/>
      <c r="R13" s="44" t="s">
        <v>343</v>
      </c>
      <c r="S13" s="45"/>
      <c r="T13" s="45"/>
      <c r="U13" s="46"/>
      <c r="V13" s="44" t="s">
        <v>344</v>
      </c>
      <c r="W13" s="45"/>
      <c r="X13" s="45"/>
      <c r="Y13" s="46"/>
      <c r="Z13" s="44" t="s">
        <v>345</v>
      </c>
      <c r="AA13" s="45"/>
      <c r="AB13" s="45"/>
      <c r="AC13" s="46"/>
      <c r="AD13" s="44" t="s">
        <v>346</v>
      </c>
      <c r="AE13" s="45"/>
      <c r="AF13" s="45"/>
      <c r="AG13" s="46"/>
      <c r="AH13" s="44" t="s">
        <v>347</v>
      </c>
      <c r="AI13" s="45"/>
      <c r="AJ13" s="45"/>
      <c r="AK13" s="46"/>
      <c r="AL13" s="44" t="s">
        <v>348</v>
      </c>
      <c r="AM13" s="45"/>
      <c r="AN13" s="45"/>
      <c r="AO13" s="46"/>
      <c r="AP13" s="44" t="s">
        <v>349</v>
      </c>
      <c r="AQ13" s="45"/>
      <c r="AR13" s="45"/>
      <c r="AS13" s="46"/>
      <c r="AT13" s="44" t="s">
        <v>350</v>
      </c>
      <c r="AU13" s="45"/>
      <c r="AV13" s="45"/>
      <c r="AW13" s="46"/>
      <c r="AX13" s="44" t="s">
        <v>351</v>
      </c>
      <c r="AY13" s="45"/>
      <c r="AZ13" s="45"/>
      <c r="BA13" s="46"/>
      <c r="BB13" s="44" t="s">
        <v>352</v>
      </c>
      <c r="BC13" s="45"/>
      <c r="BD13" s="45"/>
      <c r="BE13" s="46"/>
      <c r="BF13" s="44" t="s">
        <v>353</v>
      </c>
      <c r="BG13" s="45"/>
      <c r="BH13" s="45"/>
      <c r="BI13" s="46"/>
      <c r="BJ13" s="44" t="s">
        <v>354</v>
      </c>
      <c r="BK13" s="45"/>
      <c r="BL13" s="45"/>
      <c r="BM13" s="46"/>
      <c r="BN13" s="44" t="s">
        <v>355</v>
      </c>
      <c r="BO13" s="45"/>
      <c r="BP13" s="45"/>
      <c r="BQ13" s="46"/>
      <c r="BR13" s="44" t="s">
        <v>356</v>
      </c>
      <c r="BS13" s="45"/>
      <c r="BT13" s="45"/>
      <c r="BU13" s="46"/>
      <c r="BV13" s="44" t="s">
        <v>357</v>
      </c>
      <c r="BW13" s="45"/>
      <c r="BX13" s="45"/>
      <c r="BY13" s="46"/>
      <c r="BZ13" s="44" t="s">
        <v>358</v>
      </c>
      <c r="CA13" s="45"/>
      <c r="CB13" s="45"/>
      <c r="CC13" s="46"/>
      <c r="CD13" s="44" t="s">
        <v>359</v>
      </c>
      <c r="CE13" s="45"/>
      <c r="CF13" s="45"/>
      <c r="CG13" s="46"/>
      <c r="CH13" s="44" t="s">
        <v>360</v>
      </c>
      <c r="CI13" s="45"/>
      <c r="CJ13" s="45"/>
      <c r="CK13" s="46"/>
      <c r="CL13" s="44" t="s">
        <v>361</v>
      </c>
      <c r="CM13" s="45"/>
      <c r="CN13" s="45"/>
      <c r="CO13" s="46"/>
      <c r="CP13" s="44" t="s">
        <v>362</v>
      </c>
      <c r="CQ13" s="45"/>
      <c r="CR13" s="45"/>
      <c r="CS13" s="46"/>
      <c r="CT13" s="44" t="s">
        <v>363</v>
      </c>
      <c r="CU13" s="45"/>
      <c r="CV13" s="45"/>
      <c r="CW13" s="46"/>
      <c r="CX13" s="44" t="s">
        <v>364</v>
      </c>
      <c r="CY13" s="45"/>
      <c r="CZ13" s="45"/>
      <c r="DA13" s="46"/>
      <c r="DB13" s="44" t="s">
        <v>365</v>
      </c>
      <c r="DC13" s="45"/>
      <c r="DD13" s="45"/>
      <c r="DE13" s="46"/>
      <c r="DF13" s="44" t="s">
        <v>366</v>
      </c>
      <c r="DG13" s="45"/>
      <c r="DH13" s="45"/>
      <c r="DI13" s="46"/>
      <c r="DJ13" s="44" t="s">
        <v>367</v>
      </c>
      <c r="DK13" s="45"/>
      <c r="DL13" s="45"/>
      <c r="DM13" s="46"/>
      <c r="DN13" s="44" t="s">
        <v>368</v>
      </c>
      <c r="DO13" s="45"/>
      <c r="DP13" s="45"/>
      <c r="DQ13" s="46"/>
      <c r="DR13" s="44" t="s">
        <v>369</v>
      </c>
      <c r="DS13" s="45"/>
      <c r="DT13" s="45"/>
      <c r="DU13" s="46"/>
      <c r="DV13" s="44" t="s">
        <v>370</v>
      </c>
      <c r="DW13" s="45"/>
      <c r="DX13" s="45"/>
      <c r="DY13" s="46"/>
      <c r="DZ13" s="44" t="s">
        <v>371</v>
      </c>
      <c r="EA13" s="45"/>
      <c r="EB13" s="45"/>
      <c r="EC13" s="46"/>
      <c r="ED13" s="44" t="s">
        <v>372</v>
      </c>
      <c r="EE13" s="45"/>
      <c r="EF13" s="45"/>
      <c r="EG13" s="46"/>
      <c r="EH13" s="44" t="s">
        <v>373</v>
      </c>
      <c r="EI13" s="45"/>
      <c r="EJ13" s="45"/>
      <c r="EK13" s="46"/>
      <c r="EL13" s="44" t="s">
        <v>374</v>
      </c>
      <c r="EM13" s="45"/>
      <c r="EN13" s="45"/>
      <c r="EO13" s="46"/>
      <c r="EP13" s="44" t="s">
        <v>375</v>
      </c>
      <c r="EQ13" s="45"/>
      <c r="ER13" s="45"/>
      <c r="ES13" s="46"/>
      <c r="ET13" s="44" t="s">
        <v>376</v>
      </c>
      <c r="EU13" s="45"/>
      <c r="EV13" s="45"/>
      <c r="EW13" s="46"/>
      <c r="EX13" s="44" t="s">
        <v>377</v>
      </c>
      <c r="EY13" s="45"/>
      <c r="EZ13" s="45"/>
      <c r="FA13" s="46"/>
      <c r="FB13" s="44" t="s">
        <v>378</v>
      </c>
      <c r="FC13" s="45"/>
      <c r="FD13" s="45"/>
      <c r="FE13" s="46"/>
      <c r="FF13" s="44" t="s">
        <v>379</v>
      </c>
      <c r="FG13" s="45"/>
      <c r="FH13" s="45"/>
      <c r="FI13" s="46"/>
      <c r="FJ13" s="44" t="s">
        <v>380</v>
      </c>
      <c r="FK13" s="45"/>
      <c r="FL13" s="45"/>
      <c r="FM13" s="46"/>
      <c r="FN13" s="44" t="s">
        <v>381</v>
      </c>
      <c r="FO13" s="45"/>
      <c r="FP13" s="45"/>
      <c r="FQ13" s="46"/>
      <c r="FR13" s="44" t="s">
        <v>382</v>
      </c>
      <c r="FS13" s="45"/>
      <c r="FT13" s="45"/>
      <c r="FU13" s="46"/>
      <c r="FV13" s="44" t="s">
        <v>383</v>
      </c>
      <c r="FW13" s="45"/>
      <c r="FX13" s="45"/>
      <c r="FY13" s="46"/>
      <c r="FZ13" s="44" t="s">
        <v>384</v>
      </c>
      <c r="GA13" s="45"/>
      <c r="GB13" s="45"/>
      <c r="GC13" s="46"/>
      <c r="GD13" s="44" t="s">
        <v>385</v>
      </c>
      <c r="GE13" s="45"/>
      <c r="GF13" s="45"/>
      <c r="GG13" s="46"/>
      <c r="GH13" s="44" t="s">
        <v>386</v>
      </c>
      <c r="GI13" s="45"/>
      <c r="GJ13" s="45"/>
      <c r="GK13" s="46"/>
      <c r="GL13" s="44" t="s">
        <v>387</v>
      </c>
      <c r="GM13" s="45"/>
      <c r="GN13" s="45"/>
      <c r="GO13" s="46"/>
      <c r="GP13" s="44" t="s">
        <v>388</v>
      </c>
      <c r="GQ13" s="45"/>
      <c r="GR13" s="45"/>
      <c r="GS13" s="46"/>
      <c r="GT13" s="44" t="s">
        <v>389</v>
      </c>
      <c r="GU13" s="45"/>
      <c r="GV13" s="45"/>
      <c r="GW13" s="46"/>
      <c r="GX13" s="44" t="s">
        <v>390</v>
      </c>
      <c r="GY13" s="45"/>
      <c r="GZ13" s="45"/>
      <c r="HA13" s="46"/>
      <c r="HB13" s="44" t="s">
        <v>391</v>
      </c>
      <c r="HC13" s="45"/>
      <c r="HD13" s="45"/>
      <c r="HE13" s="46"/>
      <c r="HF13" s="44" t="s">
        <v>392</v>
      </c>
      <c r="HG13" s="45"/>
      <c r="HH13" s="45"/>
      <c r="HI13" s="46"/>
      <c r="HJ13" s="44" t="s">
        <v>393</v>
      </c>
      <c r="HK13" s="45"/>
      <c r="HL13" s="45"/>
      <c r="HM13" s="46"/>
      <c r="HN13" s="44" t="s">
        <v>394</v>
      </c>
      <c r="HO13" s="45"/>
      <c r="HP13" s="45"/>
      <c r="HQ13" s="46"/>
      <c r="HR13" s="44" t="s">
        <v>395</v>
      </c>
      <c r="HS13" s="45"/>
      <c r="HT13" s="45"/>
      <c r="HU13" s="46"/>
      <c r="HV13" s="44" t="s">
        <v>396</v>
      </c>
      <c r="HW13" s="45"/>
      <c r="HX13" s="45"/>
      <c r="HY13" s="46"/>
      <c r="HZ13" s="44" t="s">
        <v>397</v>
      </c>
      <c r="IA13" s="45"/>
      <c r="IB13" s="45"/>
      <c r="IC13" s="46"/>
      <c r="ID13" s="44" t="s">
        <v>398</v>
      </c>
      <c r="IE13" s="45"/>
      <c r="IF13" s="45"/>
      <c r="IG13" s="46"/>
      <c r="IH13" s="44" t="s">
        <v>399</v>
      </c>
      <c r="II13" s="45"/>
      <c r="IJ13" s="45"/>
      <c r="IK13" s="46"/>
      <c r="IL13" s="44" t="s">
        <v>400</v>
      </c>
      <c r="IM13" s="45"/>
      <c r="IN13" s="45"/>
      <c r="IO13" s="46"/>
      <c r="IP13" s="44" t="s">
        <v>401</v>
      </c>
      <c r="IQ13" s="45"/>
      <c r="IR13" s="45"/>
      <c r="IS13" s="46"/>
      <c r="IT13" s="44" t="s">
        <v>402</v>
      </c>
      <c r="IU13" s="45"/>
      <c r="IV13" s="45"/>
      <c r="IW13" s="46"/>
      <c r="IX13" s="44" t="s">
        <v>403</v>
      </c>
      <c r="IY13" s="45"/>
      <c r="IZ13" s="45"/>
      <c r="JA13" s="46"/>
      <c r="JB13" s="44" t="s">
        <v>404</v>
      </c>
      <c r="JC13" s="45"/>
      <c r="JD13" s="45"/>
      <c r="JE13" s="46"/>
      <c r="JF13" s="44" t="s">
        <v>405</v>
      </c>
      <c r="JG13" s="45"/>
      <c r="JH13" s="45"/>
      <c r="JI13" s="46"/>
      <c r="JJ13" s="44" t="s">
        <v>406</v>
      </c>
      <c r="JK13" s="45"/>
      <c r="JL13" s="45"/>
      <c r="JM13" s="46"/>
      <c r="JN13" s="44" t="s">
        <v>407</v>
      </c>
      <c r="JO13" s="45"/>
      <c r="JP13" s="45"/>
      <c r="JQ13" s="46"/>
      <c r="JR13" s="44" t="s">
        <v>408</v>
      </c>
      <c r="JS13" s="45"/>
      <c r="JT13" s="45"/>
      <c r="JU13" s="46"/>
      <c r="JV13" s="44" t="s">
        <v>409</v>
      </c>
      <c r="JW13" s="45"/>
      <c r="JX13" s="45"/>
      <c r="JY13" s="46"/>
      <c r="JZ13" s="44" t="s">
        <v>410</v>
      </c>
      <c r="KA13" s="45"/>
      <c r="KB13" s="45"/>
      <c r="KC13" s="46"/>
      <c r="KD13" s="44" t="s">
        <v>411</v>
      </c>
      <c r="KE13" s="45"/>
      <c r="KF13" s="45"/>
      <c r="KG13" s="46"/>
      <c r="KH13" s="44" t="s">
        <v>412</v>
      </c>
      <c r="KI13" s="45"/>
      <c r="KJ13" s="45"/>
      <c r="KK13" s="46"/>
      <c r="KL13" s="44" t="s">
        <v>413</v>
      </c>
      <c r="KM13" s="45"/>
      <c r="KN13" s="45"/>
      <c r="KO13" s="46"/>
      <c r="KP13" s="44" t="s">
        <v>414</v>
      </c>
      <c r="KQ13" s="45"/>
      <c r="KR13" s="45"/>
      <c r="KS13" s="46"/>
      <c r="KT13" s="44" t="s">
        <v>415</v>
      </c>
      <c r="KU13" s="45"/>
      <c r="KV13" s="45"/>
      <c r="KW13" s="46"/>
      <c r="KX13" s="44" t="s">
        <v>416</v>
      </c>
      <c r="KY13" s="45"/>
      <c r="KZ13" s="45"/>
      <c r="LA13" s="46"/>
      <c r="LG13" s="54"/>
      <c r="LH13" s="52"/>
      <c r="LI13" s="52"/>
      <c r="LJ13" s="52"/>
      <c r="LK13" s="44" t="s">
        <v>341</v>
      </c>
      <c r="LL13" s="45"/>
      <c r="LM13" s="45"/>
      <c r="LN13" s="46"/>
      <c r="LO13" s="44" t="s">
        <v>342</v>
      </c>
      <c r="LP13" s="45"/>
      <c r="LQ13" s="45"/>
      <c r="LR13" s="46"/>
      <c r="LS13" s="44" t="s">
        <v>343</v>
      </c>
      <c r="LT13" s="45"/>
      <c r="LU13" s="45"/>
      <c r="LV13" s="46"/>
      <c r="LW13" s="44" t="s">
        <v>344</v>
      </c>
      <c r="LX13" s="45"/>
      <c r="LY13" s="45"/>
      <c r="LZ13" s="46"/>
      <c r="MA13" s="44" t="s">
        <v>345</v>
      </c>
      <c r="MB13" s="45"/>
      <c r="MC13" s="45"/>
      <c r="MD13" s="46"/>
      <c r="ME13" s="44" t="s">
        <v>346</v>
      </c>
      <c r="MF13" s="45"/>
      <c r="MG13" s="45"/>
      <c r="MH13" s="46"/>
      <c r="MI13" s="44" t="s">
        <v>347</v>
      </c>
      <c r="MJ13" s="45"/>
      <c r="MK13" s="45"/>
      <c r="ML13" s="46"/>
      <c r="MM13" s="44" t="s">
        <v>348</v>
      </c>
      <c r="MN13" s="45"/>
      <c r="MO13" s="45"/>
      <c r="MP13" s="46"/>
      <c r="MQ13" s="44" t="s">
        <v>349</v>
      </c>
      <c r="MR13" s="45"/>
      <c r="MS13" s="45"/>
      <c r="MT13" s="46"/>
      <c r="MU13" s="44" t="s">
        <v>350</v>
      </c>
      <c r="MV13" s="45"/>
      <c r="MW13" s="45"/>
      <c r="MX13" s="46"/>
      <c r="MY13" s="44" t="s">
        <v>351</v>
      </c>
      <c r="MZ13" s="45"/>
      <c r="NA13" s="45"/>
      <c r="NB13" s="46"/>
      <c r="NC13" s="44" t="s">
        <v>352</v>
      </c>
      <c r="ND13" s="45"/>
      <c r="NE13" s="45"/>
      <c r="NF13" s="46"/>
      <c r="NG13" s="44" t="s">
        <v>353</v>
      </c>
      <c r="NH13" s="45"/>
      <c r="NI13" s="45"/>
      <c r="NJ13" s="46"/>
      <c r="NK13" s="44" t="s">
        <v>354</v>
      </c>
      <c r="NL13" s="45"/>
      <c r="NM13" s="45"/>
      <c r="NN13" s="46"/>
      <c r="NO13" s="44" t="s">
        <v>355</v>
      </c>
      <c r="NP13" s="45"/>
      <c r="NQ13" s="45"/>
      <c r="NR13" s="46"/>
      <c r="NS13" s="44" t="s">
        <v>356</v>
      </c>
      <c r="NT13" s="45"/>
      <c r="NU13" s="45"/>
      <c r="NV13" s="46"/>
      <c r="NW13" s="44" t="s">
        <v>357</v>
      </c>
      <c r="NX13" s="45"/>
      <c r="NY13" s="45"/>
      <c r="NZ13" s="46"/>
      <c r="OA13" s="44" t="s">
        <v>358</v>
      </c>
      <c r="OB13" s="45"/>
      <c r="OC13" s="45"/>
      <c r="OD13" s="46"/>
      <c r="OE13" s="44" t="s">
        <v>359</v>
      </c>
      <c r="OF13" s="45"/>
      <c r="OG13" s="45"/>
      <c r="OH13" s="46"/>
      <c r="OI13" s="44" t="s">
        <v>360</v>
      </c>
      <c r="OJ13" s="45"/>
      <c r="OK13" s="45"/>
      <c r="OL13" s="46"/>
      <c r="OM13" s="44" t="s">
        <v>361</v>
      </c>
      <c r="ON13" s="45"/>
      <c r="OO13" s="45"/>
      <c r="OP13" s="46"/>
      <c r="OQ13" s="44" t="s">
        <v>362</v>
      </c>
      <c r="OR13" s="45"/>
      <c r="OS13" s="45"/>
      <c r="OT13" s="46"/>
      <c r="OU13" s="44" t="s">
        <v>363</v>
      </c>
      <c r="OV13" s="45"/>
      <c r="OW13" s="45"/>
      <c r="OX13" s="46"/>
      <c r="OY13" s="44" t="s">
        <v>364</v>
      </c>
      <c r="OZ13" s="45"/>
      <c r="PA13" s="45"/>
      <c r="PB13" s="46"/>
      <c r="PC13" s="44" t="s">
        <v>365</v>
      </c>
      <c r="PD13" s="45"/>
      <c r="PE13" s="45"/>
      <c r="PF13" s="46"/>
      <c r="PG13" s="44" t="s">
        <v>366</v>
      </c>
      <c r="PH13" s="45"/>
      <c r="PI13" s="45"/>
      <c r="PJ13" s="46"/>
      <c r="PK13" s="44" t="s">
        <v>367</v>
      </c>
      <c r="PL13" s="45"/>
      <c r="PM13" s="45"/>
      <c r="PN13" s="46"/>
      <c r="PO13" s="44" t="s">
        <v>368</v>
      </c>
      <c r="PP13" s="45"/>
      <c r="PQ13" s="45"/>
      <c r="PR13" s="46"/>
      <c r="PS13" s="44" t="s">
        <v>369</v>
      </c>
      <c r="PT13" s="45"/>
      <c r="PU13" s="45"/>
      <c r="PV13" s="46"/>
      <c r="PW13" s="44" t="s">
        <v>370</v>
      </c>
      <c r="PX13" s="45"/>
      <c r="PY13" s="45"/>
      <c r="PZ13" s="46"/>
      <c r="QA13" s="44" t="s">
        <v>371</v>
      </c>
      <c r="QB13" s="45"/>
      <c r="QC13" s="45"/>
      <c r="QD13" s="46"/>
      <c r="QE13" s="44" t="s">
        <v>372</v>
      </c>
      <c r="QF13" s="45"/>
      <c r="QG13" s="45"/>
      <c r="QH13" s="46"/>
      <c r="QI13" s="44" t="s">
        <v>373</v>
      </c>
      <c r="QJ13" s="45"/>
      <c r="QK13" s="45"/>
      <c r="QL13" s="46"/>
      <c r="QM13" s="44" t="s">
        <v>374</v>
      </c>
      <c r="QN13" s="45"/>
      <c r="QO13" s="45"/>
      <c r="QP13" s="46"/>
      <c r="QQ13" s="44" t="s">
        <v>375</v>
      </c>
      <c r="QR13" s="45"/>
      <c r="QS13" s="45"/>
      <c r="QT13" s="46"/>
      <c r="QU13" s="44" t="s">
        <v>376</v>
      </c>
      <c r="QV13" s="45"/>
      <c r="QW13" s="45"/>
      <c r="QX13" s="46"/>
      <c r="QY13" s="44" t="s">
        <v>377</v>
      </c>
      <c r="QZ13" s="45"/>
      <c r="RA13" s="45"/>
      <c r="RB13" s="46"/>
      <c r="RC13" s="44" t="s">
        <v>378</v>
      </c>
      <c r="RD13" s="45"/>
      <c r="RE13" s="45"/>
      <c r="RF13" s="46"/>
      <c r="RG13" s="44" t="s">
        <v>379</v>
      </c>
      <c r="RH13" s="45"/>
      <c r="RI13" s="45"/>
      <c r="RJ13" s="46"/>
      <c r="RK13" s="44" t="s">
        <v>380</v>
      </c>
      <c r="RL13" s="45"/>
      <c r="RM13" s="45"/>
      <c r="RN13" s="46"/>
      <c r="RO13" s="44" t="s">
        <v>381</v>
      </c>
      <c r="RP13" s="45"/>
      <c r="RQ13" s="45"/>
      <c r="RR13" s="46"/>
      <c r="RS13" s="44" t="s">
        <v>382</v>
      </c>
      <c r="RT13" s="45"/>
      <c r="RU13" s="45"/>
      <c r="RV13" s="46"/>
      <c r="RW13" s="44" t="s">
        <v>383</v>
      </c>
      <c r="RX13" s="45"/>
      <c r="RY13" s="45"/>
      <c r="RZ13" s="46"/>
      <c r="SA13" s="44" t="s">
        <v>384</v>
      </c>
      <c r="SB13" s="45"/>
      <c r="SC13" s="45"/>
      <c r="SD13" s="46"/>
      <c r="SE13" s="44" t="s">
        <v>385</v>
      </c>
      <c r="SF13" s="45"/>
      <c r="SG13" s="45"/>
      <c r="SH13" s="46"/>
      <c r="SI13" s="44" t="s">
        <v>386</v>
      </c>
      <c r="SJ13" s="45"/>
      <c r="SK13" s="45"/>
      <c r="SL13" s="46"/>
      <c r="SM13" s="44" t="s">
        <v>387</v>
      </c>
      <c r="SN13" s="45"/>
      <c r="SO13" s="45"/>
      <c r="SP13" s="46"/>
      <c r="SQ13" s="44" t="s">
        <v>388</v>
      </c>
      <c r="SR13" s="45"/>
      <c r="SS13" s="45"/>
      <c r="ST13" s="46"/>
      <c r="SU13" s="44" t="s">
        <v>389</v>
      </c>
      <c r="SV13" s="45"/>
      <c r="SW13" s="45"/>
      <c r="SX13" s="46"/>
      <c r="SY13" s="44" t="s">
        <v>390</v>
      </c>
      <c r="SZ13" s="45"/>
      <c r="TA13" s="45"/>
      <c r="TB13" s="46"/>
      <c r="TC13" s="44" t="s">
        <v>391</v>
      </c>
      <c r="TD13" s="45"/>
      <c r="TE13" s="45"/>
      <c r="TF13" s="46"/>
      <c r="TG13" s="44" t="s">
        <v>392</v>
      </c>
      <c r="TH13" s="45"/>
      <c r="TI13" s="45"/>
      <c r="TJ13" s="46"/>
      <c r="TK13" s="44" t="s">
        <v>393</v>
      </c>
      <c r="TL13" s="45"/>
      <c r="TM13" s="45"/>
      <c r="TN13" s="46"/>
      <c r="TO13" s="44" t="s">
        <v>394</v>
      </c>
      <c r="TP13" s="45"/>
      <c r="TQ13" s="45"/>
      <c r="TR13" s="46"/>
      <c r="TS13" s="44" t="s">
        <v>395</v>
      </c>
      <c r="TT13" s="45"/>
      <c r="TU13" s="45"/>
      <c r="TV13" s="46"/>
      <c r="TW13" s="44" t="s">
        <v>396</v>
      </c>
      <c r="TX13" s="45"/>
      <c r="TY13" s="45"/>
      <c r="TZ13" s="46"/>
      <c r="UA13" s="44" t="s">
        <v>397</v>
      </c>
      <c r="UB13" s="45"/>
      <c r="UC13" s="45"/>
      <c r="UD13" s="46"/>
      <c r="UE13" s="44" t="s">
        <v>398</v>
      </c>
      <c r="UF13" s="45"/>
      <c r="UG13" s="45"/>
      <c r="UH13" s="46"/>
      <c r="UI13" s="44" t="s">
        <v>399</v>
      </c>
      <c r="UJ13" s="45"/>
      <c r="UK13" s="45"/>
      <c r="UL13" s="46"/>
      <c r="UM13" s="44" t="s">
        <v>400</v>
      </c>
      <c r="UN13" s="45"/>
      <c r="UO13" s="45"/>
      <c r="UP13" s="46"/>
      <c r="UQ13" s="44" t="s">
        <v>401</v>
      </c>
      <c r="UR13" s="45"/>
      <c r="US13" s="45"/>
      <c r="UT13" s="46"/>
      <c r="UU13" s="44" t="s">
        <v>402</v>
      </c>
      <c r="UV13" s="45"/>
      <c r="UW13" s="45"/>
      <c r="UX13" s="46"/>
      <c r="UY13" s="44" t="s">
        <v>403</v>
      </c>
      <c r="UZ13" s="45"/>
      <c r="VA13" s="45"/>
      <c r="VB13" s="46"/>
      <c r="VC13" s="44" t="s">
        <v>404</v>
      </c>
      <c r="VD13" s="45"/>
      <c r="VE13" s="45"/>
      <c r="VF13" s="46"/>
      <c r="VG13" s="44" t="s">
        <v>405</v>
      </c>
      <c r="VH13" s="45"/>
      <c r="VI13" s="45"/>
      <c r="VJ13" s="46"/>
      <c r="VK13" s="44" t="s">
        <v>406</v>
      </c>
      <c r="VL13" s="45"/>
      <c r="VM13" s="45"/>
      <c r="VN13" s="46"/>
      <c r="VO13" s="44" t="s">
        <v>407</v>
      </c>
      <c r="VP13" s="45"/>
      <c r="VQ13" s="45"/>
      <c r="VR13" s="46"/>
      <c r="VS13" s="44" t="s">
        <v>408</v>
      </c>
      <c r="VT13" s="45"/>
      <c r="VU13" s="45"/>
      <c r="VV13" s="46"/>
      <c r="VW13" s="44" t="s">
        <v>409</v>
      </c>
      <c r="VX13" s="45"/>
      <c r="VY13" s="45"/>
      <c r="VZ13" s="46"/>
      <c r="WA13" s="44" t="s">
        <v>410</v>
      </c>
      <c r="WB13" s="45"/>
      <c r="WC13" s="45"/>
      <c r="WD13" s="46"/>
      <c r="WE13" s="44" t="s">
        <v>411</v>
      </c>
      <c r="WF13" s="45"/>
      <c r="WG13" s="45"/>
      <c r="WH13" s="46"/>
      <c r="WI13" s="44" t="s">
        <v>412</v>
      </c>
      <c r="WJ13" s="45"/>
      <c r="WK13" s="45"/>
      <c r="WL13" s="46"/>
      <c r="WM13" s="44" t="s">
        <v>413</v>
      </c>
      <c r="WN13" s="45"/>
      <c r="WO13" s="45"/>
      <c r="WP13" s="46"/>
      <c r="WQ13" s="44" t="s">
        <v>414</v>
      </c>
      <c r="WR13" s="45"/>
      <c r="WS13" s="45"/>
      <c r="WT13" s="46"/>
      <c r="WU13" s="44" t="s">
        <v>415</v>
      </c>
      <c r="WV13" s="45"/>
      <c r="WW13" s="45"/>
      <c r="WX13" s="46"/>
      <c r="WY13" s="44" t="s">
        <v>416</v>
      </c>
      <c r="WZ13" s="45"/>
      <c r="XA13" s="45"/>
      <c r="XB13" s="46"/>
    </row>
    <row r="14" spans="1:627" s="60" customFormat="1" ht="150" customHeight="1" thickBot="1" x14ac:dyDescent="0.3">
      <c r="A14" s="55"/>
      <c r="B14" s="55"/>
      <c r="C14" s="56"/>
      <c r="D14" s="56"/>
      <c r="E14" s="56"/>
      <c r="F14" s="56"/>
      <c r="G14" s="55"/>
      <c r="H14" s="55"/>
      <c r="I14" s="55"/>
      <c r="J14" s="57" t="s">
        <v>417</v>
      </c>
      <c r="K14" s="58"/>
      <c r="L14" s="58"/>
      <c r="M14" s="59"/>
      <c r="N14" s="57" t="s">
        <v>418</v>
      </c>
      <c r="O14" s="58"/>
      <c r="P14" s="58"/>
      <c r="Q14" s="59"/>
      <c r="R14" s="57" t="s">
        <v>419</v>
      </c>
      <c r="S14" s="58"/>
      <c r="T14" s="58"/>
      <c r="U14" s="59"/>
      <c r="V14" s="57" t="s">
        <v>420</v>
      </c>
      <c r="W14" s="58"/>
      <c r="X14" s="58"/>
      <c r="Y14" s="59"/>
      <c r="Z14" s="57" t="s">
        <v>421</v>
      </c>
      <c r="AA14" s="58"/>
      <c r="AB14" s="58"/>
      <c r="AC14" s="59"/>
      <c r="AD14" s="57" t="s">
        <v>422</v>
      </c>
      <c r="AE14" s="58"/>
      <c r="AF14" s="58"/>
      <c r="AG14" s="59"/>
      <c r="AH14" s="57" t="s">
        <v>423</v>
      </c>
      <c r="AI14" s="58"/>
      <c r="AJ14" s="58"/>
      <c r="AK14" s="59"/>
      <c r="AL14" s="57" t="s">
        <v>424</v>
      </c>
      <c r="AM14" s="58"/>
      <c r="AN14" s="58"/>
      <c r="AO14" s="59"/>
      <c r="AP14" s="57" t="s">
        <v>425</v>
      </c>
      <c r="AQ14" s="58"/>
      <c r="AR14" s="58"/>
      <c r="AS14" s="59"/>
      <c r="AT14" s="57" t="s">
        <v>426</v>
      </c>
      <c r="AU14" s="58"/>
      <c r="AV14" s="58"/>
      <c r="AW14" s="59"/>
      <c r="AX14" s="57" t="s">
        <v>422</v>
      </c>
      <c r="AY14" s="58"/>
      <c r="AZ14" s="58"/>
      <c r="BA14" s="59"/>
      <c r="BB14" s="57" t="s">
        <v>427</v>
      </c>
      <c r="BC14" s="58"/>
      <c r="BD14" s="58"/>
      <c r="BE14" s="59"/>
      <c r="BF14" s="57" t="s">
        <v>428</v>
      </c>
      <c r="BG14" s="58"/>
      <c r="BH14" s="58"/>
      <c r="BI14" s="59"/>
      <c r="BJ14" s="57" t="s">
        <v>429</v>
      </c>
      <c r="BK14" s="58"/>
      <c r="BL14" s="58"/>
      <c r="BM14" s="59"/>
      <c r="BN14" s="57" t="s">
        <v>430</v>
      </c>
      <c r="BO14" s="58"/>
      <c r="BP14" s="58"/>
      <c r="BQ14" s="59"/>
      <c r="BR14" s="57" t="s">
        <v>431</v>
      </c>
      <c r="BS14" s="58"/>
      <c r="BT14" s="58"/>
      <c r="BU14" s="59"/>
      <c r="BV14" s="57" t="s">
        <v>432</v>
      </c>
      <c r="BW14" s="58"/>
      <c r="BX14" s="58"/>
      <c r="BY14" s="59"/>
      <c r="BZ14" s="57" t="s">
        <v>433</v>
      </c>
      <c r="CA14" s="58"/>
      <c r="CB14" s="58"/>
      <c r="CC14" s="59"/>
      <c r="CD14" s="57" t="s">
        <v>434</v>
      </c>
      <c r="CE14" s="58"/>
      <c r="CF14" s="58"/>
      <c r="CG14" s="59"/>
      <c r="CH14" s="57" t="s">
        <v>435</v>
      </c>
      <c r="CI14" s="58"/>
      <c r="CJ14" s="58"/>
      <c r="CK14" s="59"/>
      <c r="CL14" s="57" t="s">
        <v>436</v>
      </c>
      <c r="CM14" s="58"/>
      <c r="CN14" s="58"/>
      <c r="CO14" s="59"/>
      <c r="CP14" s="57" t="s">
        <v>437</v>
      </c>
      <c r="CQ14" s="58"/>
      <c r="CR14" s="58"/>
      <c r="CS14" s="59"/>
      <c r="CT14" s="57" t="s">
        <v>438</v>
      </c>
      <c r="CU14" s="58"/>
      <c r="CV14" s="58"/>
      <c r="CW14" s="59"/>
      <c r="CX14" s="57" t="s">
        <v>439</v>
      </c>
      <c r="CY14" s="58"/>
      <c r="CZ14" s="58"/>
      <c r="DA14" s="59"/>
      <c r="DB14" s="57" t="s">
        <v>440</v>
      </c>
      <c r="DC14" s="58"/>
      <c r="DD14" s="58"/>
      <c r="DE14" s="59"/>
      <c r="DF14" s="57" t="s">
        <v>441</v>
      </c>
      <c r="DG14" s="58"/>
      <c r="DH14" s="58"/>
      <c r="DI14" s="59"/>
      <c r="DJ14" s="57" t="s">
        <v>442</v>
      </c>
      <c r="DK14" s="58"/>
      <c r="DL14" s="58"/>
      <c r="DM14" s="59"/>
      <c r="DN14" s="57" t="s">
        <v>443</v>
      </c>
      <c r="DO14" s="58"/>
      <c r="DP14" s="58"/>
      <c r="DQ14" s="59"/>
      <c r="DR14" s="57" t="s">
        <v>444</v>
      </c>
      <c r="DS14" s="58"/>
      <c r="DT14" s="58"/>
      <c r="DU14" s="59"/>
      <c r="DV14" s="57" t="s">
        <v>445</v>
      </c>
      <c r="DW14" s="58"/>
      <c r="DX14" s="58"/>
      <c r="DY14" s="59"/>
      <c r="DZ14" s="57" t="s">
        <v>446</v>
      </c>
      <c r="EA14" s="58"/>
      <c r="EB14" s="58"/>
      <c r="EC14" s="59"/>
      <c r="ED14" s="57" t="s">
        <v>447</v>
      </c>
      <c r="EE14" s="58"/>
      <c r="EF14" s="58"/>
      <c r="EG14" s="59"/>
      <c r="EH14" s="57" t="s">
        <v>448</v>
      </c>
      <c r="EI14" s="58"/>
      <c r="EJ14" s="58"/>
      <c r="EK14" s="59"/>
      <c r="EL14" s="57" t="s">
        <v>449</v>
      </c>
      <c r="EM14" s="58"/>
      <c r="EN14" s="58"/>
      <c r="EO14" s="59"/>
      <c r="EP14" s="57" t="s">
        <v>450</v>
      </c>
      <c r="EQ14" s="58"/>
      <c r="ER14" s="58"/>
      <c r="ES14" s="59"/>
      <c r="ET14" s="57" t="s">
        <v>451</v>
      </c>
      <c r="EU14" s="58"/>
      <c r="EV14" s="58"/>
      <c r="EW14" s="59"/>
      <c r="EX14" s="57" t="s">
        <v>452</v>
      </c>
      <c r="EY14" s="58"/>
      <c r="EZ14" s="58"/>
      <c r="FA14" s="59"/>
      <c r="FB14" s="57" t="s">
        <v>453</v>
      </c>
      <c r="FC14" s="58"/>
      <c r="FD14" s="58"/>
      <c r="FE14" s="59"/>
      <c r="FF14" s="57" t="s">
        <v>454</v>
      </c>
      <c r="FG14" s="58"/>
      <c r="FH14" s="58"/>
      <c r="FI14" s="59"/>
      <c r="FJ14" s="57" t="s">
        <v>455</v>
      </c>
      <c r="FK14" s="58"/>
      <c r="FL14" s="58"/>
      <c r="FM14" s="59"/>
      <c r="FN14" s="57" t="s">
        <v>456</v>
      </c>
      <c r="FO14" s="58"/>
      <c r="FP14" s="58"/>
      <c r="FQ14" s="59"/>
      <c r="FR14" s="57" t="s">
        <v>457</v>
      </c>
      <c r="FS14" s="58"/>
      <c r="FT14" s="58"/>
      <c r="FU14" s="59"/>
      <c r="FV14" s="57" t="s">
        <v>458</v>
      </c>
      <c r="FW14" s="58"/>
      <c r="FX14" s="58"/>
      <c r="FY14" s="59"/>
      <c r="FZ14" s="57" t="s">
        <v>459</v>
      </c>
      <c r="GA14" s="58"/>
      <c r="GB14" s="58"/>
      <c r="GC14" s="59"/>
      <c r="GD14" s="57" t="s">
        <v>460</v>
      </c>
      <c r="GE14" s="58"/>
      <c r="GF14" s="58"/>
      <c r="GG14" s="59"/>
      <c r="GH14" s="57" t="s">
        <v>461</v>
      </c>
      <c r="GI14" s="58"/>
      <c r="GJ14" s="58"/>
      <c r="GK14" s="59"/>
      <c r="GL14" s="57" t="s">
        <v>462</v>
      </c>
      <c r="GM14" s="58"/>
      <c r="GN14" s="58"/>
      <c r="GO14" s="59"/>
      <c r="GP14" s="57" t="s">
        <v>463</v>
      </c>
      <c r="GQ14" s="58"/>
      <c r="GR14" s="58"/>
      <c r="GS14" s="59"/>
      <c r="GT14" s="57" t="s">
        <v>464</v>
      </c>
      <c r="GU14" s="58"/>
      <c r="GV14" s="58"/>
      <c r="GW14" s="59"/>
      <c r="GX14" s="57" t="s">
        <v>465</v>
      </c>
      <c r="GY14" s="58"/>
      <c r="GZ14" s="58"/>
      <c r="HA14" s="59"/>
      <c r="HB14" s="57" t="s">
        <v>466</v>
      </c>
      <c r="HC14" s="58"/>
      <c r="HD14" s="58"/>
      <c r="HE14" s="59"/>
      <c r="HF14" s="57" t="s">
        <v>467</v>
      </c>
      <c r="HG14" s="58"/>
      <c r="HH14" s="58"/>
      <c r="HI14" s="59"/>
      <c r="HJ14" s="57" t="s">
        <v>468</v>
      </c>
      <c r="HK14" s="58"/>
      <c r="HL14" s="58"/>
      <c r="HM14" s="59"/>
      <c r="HN14" s="57" t="s">
        <v>469</v>
      </c>
      <c r="HO14" s="58"/>
      <c r="HP14" s="58"/>
      <c r="HQ14" s="59"/>
      <c r="HR14" s="57" t="s">
        <v>470</v>
      </c>
      <c r="HS14" s="58"/>
      <c r="HT14" s="58"/>
      <c r="HU14" s="59"/>
      <c r="HV14" s="57" t="s">
        <v>471</v>
      </c>
      <c r="HW14" s="58"/>
      <c r="HX14" s="58"/>
      <c r="HY14" s="59"/>
      <c r="HZ14" s="57" t="s">
        <v>472</v>
      </c>
      <c r="IA14" s="58"/>
      <c r="IB14" s="58"/>
      <c r="IC14" s="59"/>
      <c r="ID14" s="57" t="s">
        <v>473</v>
      </c>
      <c r="IE14" s="58"/>
      <c r="IF14" s="58"/>
      <c r="IG14" s="59"/>
      <c r="IH14" s="57" t="s">
        <v>474</v>
      </c>
      <c r="II14" s="58"/>
      <c r="IJ14" s="58"/>
      <c r="IK14" s="59"/>
      <c r="IL14" s="57" t="s">
        <v>475</v>
      </c>
      <c r="IM14" s="58"/>
      <c r="IN14" s="58"/>
      <c r="IO14" s="59"/>
      <c r="IP14" s="57" t="s">
        <v>476</v>
      </c>
      <c r="IQ14" s="58"/>
      <c r="IR14" s="58"/>
      <c r="IS14" s="59"/>
      <c r="IT14" s="57" t="s">
        <v>477</v>
      </c>
      <c r="IU14" s="58"/>
      <c r="IV14" s="58"/>
      <c r="IW14" s="59"/>
      <c r="IX14" s="57" t="s">
        <v>478</v>
      </c>
      <c r="IY14" s="58"/>
      <c r="IZ14" s="58"/>
      <c r="JA14" s="59"/>
      <c r="JB14" s="57" t="s">
        <v>479</v>
      </c>
      <c r="JC14" s="58"/>
      <c r="JD14" s="58"/>
      <c r="JE14" s="59"/>
      <c r="JF14" s="57" t="s">
        <v>480</v>
      </c>
      <c r="JG14" s="58"/>
      <c r="JH14" s="58"/>
      <c r="JI14" s="59"/>
      <c r="JJ14" s="57" t="s">
        <v>481</v>
      </c>
      <c r="JK14" s="58"/>
      <c r="JL14" s="58"/>
      <c r="JM14" s="59"/>
      <c r="JN14" s="57" t="s">
        <v>482</v>
      </c>
      <c r="JO14" s="58"/>
      <c r="JP14" s="58"/>
      <c r="JQ14" s="59"/>
      <c r="JR14" s="57" t="s">
        <v>483</v>
      </c>
      <c r="JS14" s="58"/>
      <c r="JT14" s="58"/>
      <c r="JU14" s="59"/>
      <c r="JV14" s="57" t="s">
        <v>484</v>
      </c>
      <c r="JW14" s="58"/>
      <c r="JX14" s="58"/>
      <c r="JY14" s="59"/>
      <c r="JZ14" s="57" t="s">
        <v>485</v>
      </c>
      <c r="KA14" s="58"/>
      <c r="KB14" s="58"/>
      <c r="KC14" s="59"/>
      <c r="KD14" s="57" t="s">
        <v>486</v>
      </c>
      <c r="KE14" s="58"/>
      <c r="KF14" s="58"/>
      <c r="KG14" s="59"/>
      <c r="KH14" s="57" t="s">
        <v>487</v>
      </c>
      <c r="KI14" s="58"/>
      <c r="KJ14" s="58"/>
      <c r="KK14" s="59"/>
      <c r="KL14" s="57" t="s">
        <v>488</v>
      </c>
      <c r="KM14" s="58"/>
      <c r="KN14" s="58"/>
      <c r="KO14" s="59"/>
      <c r="KP14" s="57" t="s">
        <v>489</v>
      </c>
      <c r="KQ14" s="58"/>
      <c r="KR14" s="58"/>
      <c r="KS14" s="59"/>
      <c r="KT14" s="57" t="s">
        <v>490</v>
      </c>
      <c r="KU14" s="58"/>
      <c r="KV14" s="58"/>
      <c r="KW14" s="59"/>
      <c r="KX14" s="57" t="s">
        <v>491</v>
      </c>
      <c r="KY14" s="58"/>
      <c r="KZ14" s="58"/>
      <c r="LA14" s="59"/>
      <c r="LE14" s="2"/>
      <c r="LG14" s="56"/>
      <c r="LH14" s="55"/>
      <c r="LI14" s="55"/>
      <c r="LJ14" s="55"/>
      <c r="LK14" s="57" t="s">
        <v>417</v>
      </c>
      <c r="LL14" s="58"/>
      <c r="LM14" s="58"/>
      <c r="LN14" s="59"/>
      <c r="LO14" s="57" t="s">
        <v>418</v>
      </c>
      <c r="LP14" s="58"/>
      <c r="LQ14" s="58"/>
      <c r="LR14" s="59"/>
      <c r="LS14" s="57" t="s">
        <v>419</v>
      </c>
      <c r="LT14" s="58"/>
      <c r="LU14" s="58"/>
      <c r="LV14" s="59"/>
      <c r="LW14" s="57" t="s">
        <v>420</v>
      </c>
      <c r="LX14" s="58"/>
      <c r="LY14" s="58"/>
      <c r="LZ14" s="59"/>
      <c r="MA14" s="57" t="s">
        <v>421</v>
      </c>
      <c r="MB14" s="58"/>
      <c r="MC14" s="58"/>
      <c r="MD14" s="59"/>
      <c r="ME14" s="57" t="s">
        <v>422</v>
      </c>
      <c r="MF14" s="58"/>
      <c r="MG14" s="58"/>
      <c r="MH14" s="59"/>
      <c r="MI14" s="57" t="s">
        <v>423</v>
      </c>
      <c r="MJ14" s="58"/>
      <c r="MK14" s="58"/>
      <c r="ML14" s="59"/>
      <c r="MM14" s="57" t="s">
        <v>424</v>
      </c>
      <c r="MN14" s="58"/>
      <c r="MO14" s="58"/>
      <c r="MP14" s="59"/>
      <c r="MQ14" s="57" t="s">
        <v>425</v>
      </c>
      <c r="MR14" s="58"/>
      <c r="MS14" s="58"/>
      <c r="MT14" s="59"/>
      <c r="MU14" s="57" t="s">
        <v>426</v>
      </c>
      <c r="MV14" s="58"/>
      <c r="MW14" s="58"/>
      <c r="MX14" s="59"/>
      <c r="MY14" s="57" t="s">
        <v>422</v>
      </c>
      <c r="MZ14" s="58"/>
      <c r="NA14" s="58"/>
      <c r="NB14" s="59"/>
      <c r="NC14" s="57" t="s">
        <v>427</v>
      </c>
      <c r="ND14" s="58"/>
      <c r="NE14" s="58"/>
      <c r="NF14" s="59"/>
      <c r="NG14" s="57" t="s">
        <v>428</v>
      </c>
      <c r="NH14" s="58"/>
      <c r="NI14" s="58"/>
      <c r="NJ14" s="59"/>
      <c r="NK14" s="57" t="s">
        <v>429</v>
      </c>
      <c r="NL14" s="58"/>
      <c r="NM14" s="58"/>
      <c r="NN14" s="59"/>
      <c r="NO14" s="57" t="s">
        <v>430</v>
      </c>
      <c r="NP14" s="58"/>
      <c r="NQ14" s="58"/>
      <c r="NR14" s="59"/>
      <c r="NS14" s="57" t="s">
        <v>431</v>
      </c>
      <c r="NT14" s="58"/>
      <c r="NU14" s="58"/>
      <c r="NV14" s="59"/>
      <c r="NW14" s="57" t="s">
        <v>432</v>
      </c>
      <c r="NX14" s="58"/>
      <c r="NY14" s="58"/>
      <c r="NZ14" s="59"/>
      <c r="OA14" s="57" t="s">
        <v>433</v>
      </c>
      <c r="OB14" s="58"/>
      <c r="OC14" s="58"/>
      <c r="OD14" s="59"/>
      <c r="OE14" s="57" t="s">
        <v>434</v>
      </c>
      <c r="OF14" s="58"/>
      <c r="OG14" s="58"/>
      <c r="OH14" s="59"/>
      <c r="OI14" s="57" t="s">
        <v>435</v>
      </c>
      <c r="OJ14" s="58"/>
      <c r="OK14" s="58"/>
      <c r="OL14" s="59"/>
      <c r="OM14" s="57" t="s">
        <v>436</v>
      </c>
      <c r="ON14" s="58"/>
      <c r="OO14" s="58"/>
      <c r="OP14" s="59"/>
      <c r="OQ14" s="57" t="s">
        <v>437</v>
      </c>
      <c r="OR14" s="58"/>
      <c r="OS14" s="58"/>
      <c r="OT14" s="59"/>
      <c r="OU14" s="57" t="s">
        <v>438</v>
      </c>
      <c r="OV14" s="58"/>
      <c r="OW14" s="58"/>
      <c r="OX14" s="59"/>
      <c r="OY14" s="57" t="s">
        <v>492</v>
      </c>
      <c r="OZ14" s="58"/>
      <c r="PA14" s="58"/>
      <c r="PB14" s="59"/>
      <c r="PC14" s="57" t="s">
        <v>440</v>
      </c>
      <c r="PD14" s="58"/>
      <c r="PE14" s="58"/>
      <c r="PF14" s="59"/>
      <c r="PG14" s="57" t="s">
        <v>441</v>
      </c>
      <c r="PH14" s="58"/>
      <c r="PI14" s="58"/>
      <c r="PJ14" s="59"/>
      <c r="PK14" s="57" t="s">
        <v>442</v>
      </c>
      <c r="PL14" s="58"/>
      <c r="PM14" s="58"/>
      <c r="PN14" s="59"/>
      <c r="PO14" s="57" t="s">
        <v>443</v>
      </c>
      <c r="PP14" s="58"/>
      <c r="PQ14" s="58"/>
      <c r="PR14" s="59"/>
      <c r="PS14" s="57" t="s">
        <v>444</v>
      </c>
      <c r="PT14" s="58"/>
      <c r="PU14" s="58"/>
      <c r="PV14" s="59"/>
      <c r="PW14" s="57" t="s">
        <v>445</v>
      </c>
      <c r="PX14" s="58"/>
      <c r="PY14" s="58"/>
      <c r="PZ14" s="59"/>
      <c r="QA14" s="57" t="s">
        <v>446</v>
      </c>
      <c r="QB14" s="58"/>
      <c r="QC14" s="58"/>
      <c r="QD14" s="59"/>
      <c r="QE14" s="57" t="s">
        <v>447</v>
      </c>
      <c r="QF14" s="58"/>
      <c r="QG14" s="58"/>
      <c r="QH14" s="59"/>
      <c r="QI14" s="57" t="s">
        <v>448</v>
      </c>
      <c r="QJ14" s="58"/>
      <c r="QK14" s="58"/>
      <c r="QL14" s="59"/>
      <c r="QM14" s="57" t="s">
        <v>449</v>
      </c>
      <c r="QN14" s="58"/>
      <c r="QO14" s="58"/>
      <c r="QP14" s="59"/>
      <c r="QQ14" s="57" t="s">
        <v>450</v>
      </c>
      <c r="QR14" s="58"/>
      <c r="QS14" s="58"/>
      <c r="QT14" s="59"/>
      <c r="QU14" s="57" t="s">
        <v>451</v>
      </c>
      <c r="QV14" s="58"/>
      <c r="QW14" s="58"/>
      <c r="QX14" s="59"/>
      <c r="QY14" s="57" t="s">
        <v>452</v>
      </c>
      <c r="QZ14" s="58"/>
      <c r="RA14" s="58"/>
      <c r="RB14" s="59"/>
      <c r="RC14" s="57" t="s">
        <v>453</v>
      </c>
      <c r="RD14" s="58"/>
      <c r="RE14" s="58"/>
      <c r="RF14" s="59"/>
      <c r="RG14" s="57" t="s">
        <v>454</v>
      </c>
      <c r="RH14" s="58"/>
      <c r="RI14" s="58"/>
      <c r="RJ14" s="59"/>
      <c r="RK14" s="57" t="s">
        <v>455</v>
      </c>
      <c r="RL14" s="58"/>
      <c r="RM14" s="58"/>
      <c r="RN14" s="59"/>
      <c r="RO14" s="57" t="s">
        <v>456</v>
      </c>
      <c r="RP14" s="58"/>
      <c r="RQ14" s="58"/>
      <c r="RR14" s="59"/>
      <c r="RS14" s="57" t="s">
        <v>457</v>
      </c>
      <c r="RT14" s="58"/>
      <c r="RU14" s="58"/>
      <c r="RV14" s="59"/>
      <c r="RW14" s="57" t="s">
        <v>458</v>
      </c>
      <c r="RX14" s="58"/>
      <c r="RY14" s="58"/>
      <c r="RZ14" s="59"/>
      <c r="SA14" s="57" t="s">
        <v>459</v>
      </c>
      <c r="SB14" s="58"/>
      <c r="SC14" s="58"/>
      <c r="SD14" s="59"/>
      <c r="SE14" s="57" t="s">
        <v>460</v>
      </c>
      <c r="SF14" s="58"/>
      <c r="SG14" s="58"/>
      <c r="SH14" s="59"/>
      <c r="SI14" s="57" t="s">
        <v>461</v>
      </c>
      <c r="SJ14" s="58"/>
      <c r="SK14" s="58"/>
      <c r="SL14" s="59"/>
      <c r="SM14" s="57" t="s">
        <v>462</v>
      </c>
      <c r="SN14" s="58"/>
      <c r="SO14" s="58"/>
      <c r="SP14" s="59"/>
      <c r="SQ14" s="57" t="s">
        <v>463</v>
      </c>
      <c r="SR14" s="58"/>
      <c r="SS14" s="58"/>
      <c r="ST14" s="59"/>
      <c r="SU14" s="57" t="s">
        <v>464</v>
      </c>
      <c r="SV14" s="58"/>
      <c r="SW14" s="58"/>
      <c r="SX14" s="59"/>
      <c r="SY14" s="57" t="s">
        <v>465</v>
      </c>
      <c r="SZ14" s="58"/>
      <c r="TA14" s="58"/>
      <c r="TB14" s="59"/>
      <c r="TC14" s="57" t="s">
        <v>466</v>
      </c>
      <c r="TD14" s="58"/>
      <c r="TE14" s="58"/>
      <c r="TF14" s="59"/>
      <c r="TG14" s="57" t="s">
        <v>467</v>
      </c>
      <c r="TH14" s="58"/>
      <c r="TI14" s="58"/>
      <c r="TJ14" s="59"/>
      <c r="TK14" s="57" t="s">
        <v>468</v>
      </c>
      <c r="TL14" s="58"/>
      <c r="TM14" s="58"/>
      <c r="TN14" s="59"/>
      <c r="TO14" s="57" t="s">
        <v>469</v>
      </c>
      <c r="TP14" s="58"/>
      <c r="TQ14" s="58"/>
      <c r="TR14" s="59"/>
      <c r="TS14" s="57" t="s">
        <v>470</v>
      </c>
      <c r="TT14" s="58"/>
      <c r="TU14" s="58"/>
      <c r="TV14" s="59"/>
      <c r="TW14" s="57" t="s">
        <v>471</v>
      </c>
      <c r="TX14" s="58"/>
      <c r="TY14" s="58"/>
      <c r="TZ14" s="59"/>
      <c r="UA14" s="57" t="s">
        <v>472</v>
      </c>
      <c r="UB14" s="58"/>
      <c r="UC14" s="58"/>
      <c r="UD14" s="59"/>
      <c r="UE14" s="57" t="s">
        <v>473</v>
      </c>
      <c r="UF14" s="58"/>
      <c r="UG14" s="58"/>
      <c r="UH14" s="59"/>
      <c r="UI14" s="57" t="s">
        <v>474</v>
      </c>
      <c r="UJ14" s="58"/>
      <c r="UK14" s="58"/>
      <c r="UL14" s="59"/>
      <c r="UM14" s="57" t="s">
        <v>475</v>
      </c>
      <c r="UN14" s="58"/>
      <c r="UO14" s="58"/>
      <c r="UP14" s="59"/>
      <c r="UQ14" s="57" t="s">
        <v>476</v>
      </c>
      <c r="UR14" s="58"/>
      <c r="US14" s="58"/>
      <c r="UT14" s="59"/>
      <c r="UU14" s="57" t="s">
        <v>477</v>
      </c>
      <c r="UV14" s="58"/>
      <c r="UW14" s="58"/>
      <c r="UX14" s="59"/>
      <c r="UY14" s="57" t="s">
        <v>478</v>
      </c>
      <c r="UZ14" s="58"/>
      <c r="VA14" s="58"/>
      <c r="VB14" s="59"/>
      <c r="VC14" s="57" t="s">
        <v>479</v>
      </c>
      <c r="VD14" s="58"/>
      <c r="VE14" s="58"/>
      <c r="VF14" s="59"/>
      <c r="VG14" s="57" t="s">
        <v>480</v>
      </c>
      <c r="VH14" s="58"/>
      <c r="VI14" s="58"/>
      <c r="VJ14" s="59"/>
      <c r="VK14" s="57" t="s">
        <v>481</v>
      </c>
      <c r="VL14" s="58"/>
      <c r="VM14" s="58"/>
      <c r="VN14" s="59"/>
      <c r="VO14" s="57" t="s">
        <v>482</v>
      </c>
      <c r="VP14" s="58"/>
      <c r="VQ14" s="58"/>
      <c r="VR14" s="59"/>
      <c r="VS14" s="57" t="s">
        <v>483</v>
      </c>
      <c r="VT14" s="58"/>
      <c r="VU14" s="58"/>
      <c r="VV14" s="59"/>
      <c r="VW14" s="57" t="s">
        <v>484</v>
      </c>
      <c r="VX14" s="58"/>
      <c r="VY14" s="58"/>
      <c r="VZ14" s="59"/>
      <c r="WA14" s="57" t="s">
        <v>485</v>
      </c>
      <c r="WB14" s="58"/>
      <c r="WC14" s="58"/>
      <c r="WD14" s="59"/>
      <c r="WE14" s="57" t="s">
        <v>486</v>
      </c>
      <c r="WF14" s="58"/>
      <c r="WG14" s="58"/>
      <c r="WH14" s="59"/>
      <c r="WI14" s="57" t="s">
        <v>487</v>
      </c>
      <c r="WJ14" s="58"/>
      <c r="WK14" s="58"/>
      <c r="WL14" s="59"/>
      <c r="WM14" s="57" t="s">
        <v>488</v>
      </c>
      <c r="WN14" s="58"/>
      <c r="WO14" s="58"/>
      <c r="WP14" s="59"/>
      <c r="WQ14" s="57" t="s">
        <v>489</v>
      </c>
      <c r="WR14" s="58"/>
      <c r="WS14" s="58"/>
      <c r="WT14" s="59"/>
      <c r="WU14" s="57" t="s">
        <v>490</v>
      </c>
      <c r="WV14" s="58"/>
      <c r="WW14" s="58"/>
      <c r="WX14" s="59"/>
      <c r="WY14" s="57" t="s">
        <v>491</v>
      </c>
      <c r="WZ14" s="58"/>
      <c r="XA14" s="58"/>
      <c r="XB14" s="59"/>
      <c r="XC14" s="2"/>
    </row>
    <row r="15" spans="1:627" ht="15" customHeight="1" x14ac:dyDescent="0.25">
      <c r="A15" s="26"/>
      <c r="B15" s="61" t="s">
        <v>493</v>
      </c>
      <c r="C15" s="62" t="s">
        <v>494</v>
      </c>
      <c r="D15" s="63" t="s">
        <v>12</v>
      </c>
      <c r="E15" s="63" t="s">
        <v>13</v>
      </c>
      <c r="F15" s="64" t="s">
        <v>495</v>
      </c>
      <c r="G15" s="64" t="s">
        <v>496</v>
      </c>
      <c r="H15" s="64" t="s">
        <v>497</v>
      </c>
      <c r="I15" s="65" t="s">
        <v>498</v>
      </c>
      <c r="J15" s="66" t="s">
        <v>495</v>
      </c>
      <c r="K15" s="67" t="s">
        <v>496</v>
      </c>
      <c r="L15" s="67" t="s">
        <v>497</v>
      </c>
      <c r="M15" s="68" t="s">
        <v>498</v>
      </c>
      <c r="N15" s="66" t="str">
        <f>$J$15</f>
        <v>2016-17</v>
      </c>
      <c r="O15" s="67" t="str">
        <f>$K$15</f>
        <v>2017-18</v>
      </c>
      <c r="P15" s="67" t="str">
        <f>$L$15</f>
        <v>2018-19</v>
      </c>
      <c r="Q15" s="68" t="str">
        <f>$M$15</f>
        <v>2019-20</v>
      </c>
      <c r="R15" s="66" t="str">
        <f>$J$15</f>
        <v>2016-17</v>
      </c>
      <c r="S15" s="67" t="str">
        <f>$K$15</f>
        <v>2017-18</v>
      </c>
      <c r="T15" s="67" t="str">
        <f>$L$15</f>
        <v>2018-19</v>
      </c>
      <c r="U15" s="68" t="str">
        <f>$M$15</f>
        <v>2019-20</v>
      </c>
      <c r="V15" s="66" t="str">
        <f>$J$15</f>
        <v>2016-17</v>
      </c>
      <c r="W15" s="67" t="str">
        <f>$K$15</f>
        <v>2017-18</v>
      </c>
      <c r="X15" s="67" t="str">
        <f>$L$15</f>
        <v>2018-19</v>
      </c>
      <c r="Y15" s="68" t="str">
        <f>$M$15</f>
        <v>2019-20</v>
      </c>
      <c r="Z15" s="66" t="str">
        <f>$J$15</f>
        <v>2016-17</v>
      </c>
      <c r="AA15" s="67" t="str">
        <f>$K$15</f>
        <v>2017-18</v>
      </c>
      <c r="AB15" s="67" t="str">
        <f>$L$15</f>
        <v>2018-19</v>
      </c>
      <c r="AC15" s="68" t="str">
        <f>$M$15</f>
        <v>2019-20</v>
      </c>
      <c r="AD15" s="66" t="str">
        <f>$J$15</f>
        <v>2016-17</v>
      </c>
      <c r="AE15" s="67" t="str">
        <f>$K$15</f>
        <v>2017-18</v>
      </c>
      <c r="AF15" s="67" t="str">
        <f>$L$15</f>
        <v>2018-19</v>
      </c>
      <c r="AG15" s="68" t="str">
        <f>$M$15</f>
        <v>2019-20</v>
      </c>
      <c r="AH15" s="66" t="str">
        <f>$J$15</f>
        <v>2016-17</v>
      </c>
      <c r="AI15" s="67" t="str">
        <f>$K$15</f>
        <v>2017-18</v>
      </c>
      <c r="AJ15" s="67" t="str">
        <f>$L$15</f>
        <v>2018-19</v>
      </c>
      <c r="AK15" s="68" t="str">
        <f>$M$15</f>
        <v>2019-20</v>
      </c>
      <c r="AL15" s="66" t="str">
        <f>$J$15</f>
        <v>2016-17</v>
      </c>
      <c r="AM15" s="67" t="str">
        <f>$K$15</f>
        <v>2017-18</v>
      </c>
      <c r="AN15" s="67" t="str">
        <f>$L$15</f>
        <v>2018-19</v>
      </c>
      <c r="AO15" s="68" t="str">
        <f>$M$15</f>
        <v>2019-20</v>
      </c>
      <c r="AP15" s="66" t="str">
        <f>$J$15</f>
        <v>2016-17</v>
      </c>
      <c r="AQ15" s="67" t="str">
        <f>$K$15</f>
        <v>2017-18</v>
      </c>
      <c r="AR15" s="67" t="str">
        <f>$L$15</f>
        <v>2018-19</v>
      </c>
      <c r="AS15" s="68" t="str">
        <f>$M$15</f>
        <v>2019-20</v>
      </c>
      <c r="AT15" s="69" t="str">
        <f>$J$15</f>
        <v>2016-17</v>
      </c>
      <c r="AU15" s="64" t="str">
        <f>$K$15</f>
        <v>2017-18</v>
      </c>
      <c r="AV15" s="64" t="str">
        <f>$L$15</f>
        <v>2018-19</v>
      </c>
      <c r="AW15" s="70" t="str">
        <f>$M$15</f>
        <v>2019-20</v>
      </c>
      <c r="AX15" s="69" t="str">
        <f>$J$15</f>
        <v>2016-17</v>
      </c>
      <c r="AY15" s="64" t="str">
        <f>$K$15</f>
        <v>2017-18</v>
      </c>
      <c r="AZ15" s="64" t="str">
        <f>$L$15</f>
        <v>2018-19</v>
      </c>
      <c r="BA15" s="70" t="str">
        <f>$M$15</f>
        <v>2019-20</v>
      </c>
      <c r="BB15" s="69" t="str">
        <f>$J$15</f>
        <v>2016-17</v>
      </c>
      <c r="BC15" s="64" t="str">
        <f>$K$15</f>
        <v>2017-18</v>
      </c>
      <c r="BD15" s="64" t="str">
        <f>$L$15</f>
        <v>2018-19</v>
      </c>
      <c r="BE15" s="70" t="str">
        <f>$M$15</f>
        <v>2019-20</v>
      </c>
      <c r="BF15" s="69" t="str">
        <f>$J$15</f>
        <v>2016-17</v>
      </c>
      <c r="BG15" s="64" t="str">
        <f>$K$15</f>
        <v>2017-18</v>
      </c>
      <c r="BH15" s="64" t="str">
        <f>$L$15</f>
        <v>2018-19</v>
      </c>
      <c r="BI15" s="70" t="str">
        <f>$M$15</f>
        <v>2019-20</v>
      </c>
      <c r="BJ15" s="69" t="str">
        <f>$J$15</f>
        <v>2016-17</v>
      </c>
      <c r="BK15" s="64" t="str">
        <f>$K$15</f>
        <v>2017-18</v>
      </c>
      <c r="BL15" s="64" t="str">
        <f>$L$15</f>
        <v>2018-19</v>
      </c>
      <c r="BM15" s="70" t="str">
        <f>$M$15</f>
        <v>2019-20</v>
      </c>
      <c r="BN15" s="69" t="str">
        <f>$J$15</f>
        <v>2016-17</v>
      </c>
      <c r="BO15" s="64" t="str">
        <f>$K$15</f>
        <v>2017-18</v>
      </c>
      <c r="BP15" s="64" t="str">
        <f>$L$15</f>
        <v>2018-19</v>
      </c>
      <c r="BQ15" s="70" t="str">
        <f>$M$15</f>
        <v>2019-20</v>
      </c>
      <c r="BR15" s="69" t="str">
        <f>$J$15</f>
        <v>2016-17</v>
      </c>
      <c r="BS15" s="64" t="str">
        <f>$K$15</f>
        <v>2017-18</v>
      </c>
      <c r="BT15" s="64" t="str">
        <f>$L$15</f>
        <v>2018-19</v>
      </c>
      <c r="BU15" s="70" t="str">
        <f>$M$15</f>
        <v>2019-20</v>
      </c>
      <c r="BV15" s="69" t="str">
        <f>$J$15</f>
        <v>2016-17</v>
      </c>
      <c r="BW15" s="64" t="str">
        <f>$K$15</f>
        <v>2017-18</v>
      </c>
      <c r="BX15" s="64" t="str">
        <f>$L$15</f>
        <v>2018-19</v>
      </c>
      <c r="BY15" s="70" t="str">
        <f>$M$15</f>
        <v>2019-20</v>
      </c>
      <c r="BZ15" s="69" t="str">
        <f>$J$15</f>
        <v>2016-17</v>
      </c>
      <c r="CA15" s="64" t="str">
        <f>$K$15</f>
        <v>2017-18</v>
      </c>
      <c r="CB15" s="64" t="str">
        <f>$L$15</f>
        <v>2018-19</v>
      </c>
      <c r="CC15" s="70" t="str">
        <f>$M$15</f>
        <v>2019-20</v>
      </c>
      <c r="CD15" s="69" t="str">
        <f>$J$15</f>
        <v>2016-17</v>
      </c>
      <c r="CE15" s="64" t="str">
        <f>$K$15</f>
        <v>2017-18</v>
      </c>
      <c r="CF15" s="64" t="str">
        <f>$L$15</f>
        <v>2018-19</v>
      </c>
      <c r="CG15" s="70" t="str">
        <f>$M$15</f>
        <v>2019-20</v>
      </c>
      <c r="CH15" s="69" t="str">
        <f>$J$15</f>
        <v>2016-17</v>
      </c>
      <c r="CI15" s="64" t="str">
        <f>$K$15</f>
        <v>2017-18</v>
      </c>
      <c r="CJ15" s="64" t="str">
        <f>$L$15</f>
        <v>2018-19</v>
      </c>
      <c r="CK15" s="70" t="str">
        <f>$M$15</f>
        <v>2019-20</v>
      </c>
      <c r="CL15" s="69" t="str">
        <f>$J$15</f>
        <v>2016-17</v>
      </c>
      <c r="CM15" s="64" t="str">
        <f>$K$15</f>
        <v>2017-18</v>
      </c>
      <c r="CN15" s="64" t="str">
        <f>$L$15</f>
        <v>2018-19</v>
      </c>
      <c r="CO15" s="70" t="str">
        <f>$M$15</f>
        <v>2019-20</v>
      </c>
      <c r="CP15" s="69" t="str">
        <f>$J$15</f>
        <v>2016-17</v>
      </c>
      <c r="CQ15" s="64" t="str">
        <f>$K$15</f>
        <v>2017-18</v>
      </c>
      <c r="CR15" s="64" t="str">
        <f>$L$15</f>
        <v>2018-19</v>
      </c>
      <c r="CS15" s="70" t="str">
        <f>$M$15</f>
        <v>2019-20</v>
      </c>
      <c r="CT15" s="69" t="str">
        <f>$J$15</f>
        <v>2016-17</v>
      </c>
      <c r="CU15" s="64" t="str">
        <f>$K$15</f>
        <v>2017-18</v>
      </c>
      <c r="CV15" s="64" t="str">
        <f>$L$15</f>
        <v>2018-19</v>
      </c>
      <c r="CW15" s="70" t="str">
        <f>$M$15</f>
        <v>2019-20</v>
      </c>
      <c r="CX15" s="69" t="str">
        <f>$J$15</f>
        <v>2016-17</v>
      </c>
      <c r="CY15" s="64" t="str">
        <f>$K$15</f>
        <v>2017-18</v>
      </c>
      <c r="CZ15" s="64" t="str">
        <f>$L$15</f>
        <v>2018-19</v>
      </c>
      <c r="DA15" s="70" t="str">
        <f>$M$15</f>
        <v>2019-20</v>
      </c>
      <c r="DB15" s="69" t="str">
        <f>$J$15</f>
        <v>2016-17</v>
      </c>
      <c r="DC15" s="64" t="str">
        <f>$K$15</f>
        <v>2017-18</v>
      </c>
      <c r="DD15" s="64" t="str">
        <f>$L$15</f>
        <v>2018-19</v>
      </c>
      <c r="DE15" s="70" t="str">
        <f>$M$15</f>
        <v>2019-20</v>
      </c>
      <c r="DF15" s="69" t="str">
        <f>$J$15</f>
        <v>2016-17</v>
      </c>
      <c r="DG15" s="64" t="str">
        <f>$K$15</f>
        <v>2017-18</v>
      </c>
      <c r="DH15" s="64" t="str">
        <f>$L$15</f>
        <v>2018-19</v>
      </c>
      <c r="DI15" s="70" t="str">
        <f>$M$15</f>
        <v>2019-20</v>
      </c>
      <c r="DJ15" s="69" t="str">
        <f>$J$15</f>
        <v>2016-17</v>
      </c>
      <c r="DK15" s="64" t="str">
        <f>$K$15</f>
        <v>2017-18</v>
      </c>
      <c r="DL15" s="64" t="str">
        <f>$L$15</f>
        <v>2018-19</v>
      </c>
      <c r="DM15" s="70" t="str">
        <f>$M$15</f>
        <v>2019-20</v>
      </c>
      <c r="DN15" s="69" t="str">
        <f>$J$15</f>
        <v>2016-17</v>
      </c>
      <c r="DO15" s="64" t="str">
        <f>$K$15</f>
        <v>2017-18</v>
      </c>
      <c r="DP15" s="64" t="str">
        <f>$L$15</f>
        <v>2018-19</v>
      </c>
      <c r="DQ15" s="70" t="str">
        <f>$M$15</f>
        <v>2019-20</v>
      </c>
      <c r="DR15" s="69" t="str">
        <f>$J$15</f>
        <v>2016-17</v>
      </c>
      <c r="DS15" s="64" t="str">
        <f>$K$15</f>
        <v>2017-18</v>
      </c>
      <c r="DT15" s="64" t="str">
        <f>$L$15</f>
        <v>2018-19</v>
      </c>
      <c r="DU15" s="70" t="str">
        <f>$M$15</f>
        <v>2019-20</v>
      </c>
      <c r="DV15" s="69" t="str">
        <f>$J$15</f>
        <v>2016-17</v>
      </c>
      <c r="DW15" s="64" t="str">
        <f>$K$15</f>
        <v>2017-18</v>
      </c>
      <c r="DX15" s="64" t="str">
        <f>$L$15</f>
        <v>2018-19</v>
      </c>
      <c r="DY15" s="70" t="str">
        <f>$M$15</f>
        <v>2019-20</v>
      </c>
      <c r="DZ15" s="69" t="str">
        <f>$J$15</f>
        <v>2016-17</v>
      </c>
      <c r="EA15" s="64" t="str">
        <f>$K$15</f>
        <v>2017-18</v>
      </c>
      <c r="EB15" s="64" t="str">
        <f>$L$15</f>
        <v>2018-19</v>
      </c>
      <c r="EC15" s="70" t="str">
        <f>$M$15</f>
        <v>2019-20</v>
      </c>
      <c r="ED15" s="69" t="str">
        <f>$J$15</f>
        <v>2016-17</v>
      </c>
      <c r="EE15" s="64" t="str">
        <f>$K$15</f>
        <v>2017-18</v>
      </c>
      <c r="EF15" s="64" t="str">
        <f>$L$15</f>
        <v>2018-19</v>
      </c>
      <c r="EG15" s="70" t="str">
        <f>$M$15</f>
        <v>2019-20</v>
      </c>
      <c r="EH15" s="69" t="str">
        <f>$J$15</f>
        <v>2016-17</v>
      </c>
      <c r="EI15" s="64" t="str">
        <f>$K$15</f>
        <v>2017-18</v>
      </c>
      <c r="EJ15" s="64" t="str">
        <f>$L$15</f>
        <v>2018-19</v>
      </c>
      <c r="EK15" s="70" t="str">
        <f>$M$15</f>
        <v>2019-20</v>
      </c>
      <c r="EL15" s="69" t="str">
        <f>$J$15</f>
        <v>2016-17</v>
      </c>
      <c r="EM15" s="64" t="str">
        <f>$K$15</f>
        <v>2017-18</v>
      </c>
      <c r="EN15" s="64" t="str">
        <f>$L$15</f>
        <v>2018-19</v>
      </c>
      <c r="EO15" s="70" t="str">
        <f>$M$15</f>
        <v>2019-20</v>
      </c>
      <c r="EP15" s="69" t="str">
        <f>$J$15</f>
        <v>2016-17</v>
      </c>
      <c r="EQ15" s="64" t="str">
        <f>$K$15</f>
        <v>2017-18</v>
      </c>
      <c r="ER15" s="64" t="str">
        <f>$L$15</f>
        <v>2018-19</v>
      </c>
      <c r="ES15" s="70" t="str">
        <f>$M$15</f>
        <v>2019-20</v>
      </c>
      <c r="ET15" s="69" t="str">
        <f>$J$15</f>
        <v>2016-17</v>
      </c>
      <c r="EU15" s="64" t="str">
        <f>$K$15</f>
        <v>2017-18</v>
      </c>
      <c r="EV15" s="64" t="str">
        <f>$L$15</f>
        <v>2018-19</v>
      </c>
      <c r="EW15" s="70" t="str">
        <f>$M$15</f>
        <v>2019-20</v>
      </c>
      <c r="EX15" s="69" t="str">
        <f>$J$15</f>
        <v>2016-17</v>
      </c>
      <c r="EY15" s="64" t="str">
        <f>$K$15</f>
        <v>2017-18</v>
      </c>
      <c r="EZ15" s="64" t="str">
        <f>$L$15</f>
        <v>2018-19</v>
      </c>
      <c r="FA15" s="70" t="str">
        <f>$M$15</f>
        <v>2019-20</v>
      </c>
      <c r="FB15" s="69" t="str">
        <f>$J$15</f>
        <v>2016-17</v>
      </c>
      <c r="FC15" s="64" t="str">
        <f>$K$15</f>
        <v>2017-18</v>
      </c>
      <c r="FD15" s="64" t="str">
        <f>$L$15</f>
        <v>2018-19</v>
      </c>
      <c r="FE15" s="70" t="str">
        <f>$M$15</f>
        <v>2019-20</v>
      </c>
      <c r="FF15" s="69" t="str">
        <f>$J$15</f>
        <v>2016-17</v>
      </c>
      <c r="FG15" s="64" t="str">
        <f>$K$15</f>
        <v>2017-18</v>
      </c>
      <c r="FH15" s="64" t="str">
        <f>$L$15</f>
        <v>2018-19</v>
      </c>
      <c r="FI15" s="70" t="str">
        <f>$M$15</f>
        <v>2019-20</v>
      </c>
      <c r="FJ15" s="69" t="str">
        <f>$J$15</f>
        <v>2016-17</v>
      </c>
      <c r="FK15" s="64" t="str">
        <f>$K$15</f>
        <v>2017-18</v>
      </c>
      <c r="FL15" s="64" t="str">
        <f>$L$15</f>
        <v>2018-19</v>
      </c>
      <c r="FM15" s="70" t="str">
        <f>$M$15</f>
        <v>2019-20</v>
      </c>
      <c r="FN15" s="69" t="str">
        <f>$J$15</f>
        <v>2016-17</v>
      </c>
      <c r="FO15" s="64" t="str">
        <f>$K$15</f>
        <v>2017-18</v>
      </c>
      <c r="FP15" s="64" t="str">
        <f>$L$15</f>
        <v>2018-19</v>
      </c>
      <c r="FQ15" s="70" t="str">
        <f>$M$15</f>
        <v>2019-20</v>
      </c>
      <c r="FR15" s="69" t="str">
        <f>$J$15</f>
        <v>2016-17</v>
      </c>
      <c r="FS15" s="64" t="str">
        <f>$K$15</f>
        <v>2017-18</v>
      </c>
      <c r="FT15" s="64" t="str">
        <f>$L$15</f>
        <v>2018-19</v>
      </c>
      <c r="FU15" s="70" t="str">
        <f>$M$15</f>
        <v>2019-20</v>
      </c>
      <c r="FV15" s="69" t="str">
        <f>$J$15</f>
        <v>2016-17</v>
      </c>
      <c r="FW15" s="64" t="str">
        <f>$K$15</f>
        <v>2017-18</v>
      </c>
      <c r="FX15" s="64" t="str">
        <f>$L$15</f>
        <v>2018-19</v>
      </c>
      <c r="FY15" s="70" t="str">
        <f>$M$15</f>
        <v>2019-20</v>
      </c>
      <c r="FZ15" s="69" t="str">
        <f>$J$15</f>
        <v>2016-17</v>
      </c>
      <c r="GA15" s="64" t="str">
        <f>$K$15</f>
        <v>2017-18</v>
      </c>
      <c r="GB15" s="64" t="str">
        <f>$L$15</f>
        <v>2018-19</v>
      </c>
      <c r="GC15" s="70" t="str">
        <f>$M$15</f>
        <v>2019-20</v>
      </c>
      <c r="GD15" s="69" t="str">
        <f>$J$15</f>
        <v>2016-17</v>
      </c>
      <c r="GE15" s="64" t="str">
        <f>$K$15</f>
        <v>2017-18</v>
      </c>
      <c r="GF15" s="64" t="str">
        <f>$L$15</f>
        <v>2018-19</v>
      </c>
      <c r="GG15" s="70" t="str">
        <f>$M$15</f>
        <v>2019-20</v>
      </c>
      <c r="GH15" s="69" t="str">
        <f>$J$15</f>
        <v>2016-17</v>
      </c>
      <c r="GI15" s="64" t="str">
        <f>$K$15</f>
        <v>2017-18</v>
      </c>
      <c r="GJ15" s="64" t="str">
        <f>$L$15</f>
        <v>2018-19</v>
      </c>
      <c r="GK15" s="70" t="str">
        <f>$M$15</f>
        <v>2019-20</v>
      </c>
      <c r="GL15" s="69" t="str">
        <f>$J$15</f>
        <v>2016-17</v>
      </c>
      <c r="GM15" s="64" t="str">
        <f>$K$15</f>
        <v>2017-18</v>
      </c>
      <c r="GN15" s="64" t="str">
        <f>$L$15</f>
        <v>2018-19</v>
      </c>
      <c r="GO15" s="70" t="str">
        <f>$M$15</f>
        <v>2019-20</v>
      </c>
      <c r="GP15" s="69" t="str">
        <f>$J$15</f>
        <v>2016-17</v>
      </c>
      <c r="GQ15" s="64" t="str">
        <f>$K$15</f>
        <v>2017-18</v>
      </c>
      <c r="GR15" s="64" t="str">
        <f>$L$15</f>
        <v>2018-19</v>
      </c>
      <c r="GS15" s="70" t="str">
        <f>$M$15</f>
        <v>2019-20</v>
      </c>
      <c r="GT15" s="69" t="str">
        <f>$J$15</f>
        <v>2016-17</v>
      </c>
      <c r="GU15" s="64" t="str">
        <f>$K$15</f>
        <v>2017-18</v>
      </c>
      <c r="GV15" s="64" t="str">
        <f>$L$15</f>
        <v>2018-19</v>
      </c>
      <c r="GW15" s="70" t="str">
        <f>$M$15</f>
        <v>2019-20</v>
      </c>
      <c r="GX15" s="69" t="str">
        <f>$J$15</f>
        <v>2016-17</v>
      </c>
      <c r="GY15" s="64" t="str">
        <f>$K$15</f>
        <v>2017-18</v>
      </c>
      <c r="GZ15" s="64" t="str">
        <f>$L$15</f>
        <v>2018-19</v>
      </c>
      <c r="HA15" s="70" t="str">
        <f>$M$15</f>
        <v>2019-20</v>
      </c>
      <c r="HB15" s="69" t="str">
        <f>$J$15</f>
        <v>2016-17</v>
      </c>
      <c r="HC15" s="64" t="str">
        <f>$K$15</f>
        <v>2017-18</v>
      </c>
      <c r="HD15" s="64" t="str">
        <f>$L$15</f>
        <v>2018-19</v>
      </c>
      <c r="HE15" s="70" t="str">
        <f>$M$15</f>
        <v>2019-20</v>
      </c>
      <c r="HF15" s="69" t="str">
        <f>$J$15</f>
        <v>2016-17</v>
      </c>
      <c r="HG15" s="64" t="str">
        <f>$K$15</f>
        <v>2017-18</v>
      </c>
      <c r="HH15" s="64" t="str">
        <f>$L$15</f>
        <v>2018-19</v>
      </c>
      <c r="HI15" s="70" t="str">
        <f>$M$15</f>
        <v>2019-20</v>
      </c>
      <c r="HJ15" s="69" t="str">
        <f>$J$15</f>
        <v>2016-17</v>
      </c>
      <c r="HK15" s="64" t="str">
        <f>$K$15</f>
        <v>2017-18</v>
      </c>
      <c r="HL15" s="64" t="str">
        <f>$L$15</f>
        <v>2018-19</v>
      </c>
      <c r="HM15" s="70" t="str">
        <f>$M$15</f>
        <v>2019-20</v>
      </c>
      <c r="HN15" s="69" t="str">
        <f>$J$15</f>
        <v>2016-17</v>
      </c>
      <c r="HO15" s="64" t="str">
        <f>$K$15</f>
        <v>2017-18</v>
      </c>
      <c r="HP15" s="64" t="str">
        <f>$L$15</f>
        <v>2018-19</v>
      </c>
      <c r="HQ15" s="70" t="str">
        <f>$M$15</f>
        <v>2019-20</v>
      </c>
      <c r="HR15" s="69" t="str">
        <f>$J$15</f>
        <v>2016-17</v>
      </c>
      <c r="HS15" s="64" t="str">
        <f>$K$15</f>
        <v>2017-18</v>
      </c>
      <c r="HT15" s="64" t="str">
        <f>$L$15</f>
        <v>2018-19</v>
      </c>
      <c r="HU15" s="70" t="str">
        <f>$M$15</f>
        <v>2019-20</v>
      </c>
      <c r="HV15" s="69" t="str">
        <f>$J$15</f>
        <v>2016-17</v>
      </c>
      <c r="HW15" s="64" t="str">
        <f>$K$15</f>
        <v>2017-18</v>
      </c>
      <c r="HX15" s="64" t="str">
        <f>$L$15</f>
        <v>2018-19</v>
      </c>
      <c r="HY15" s="70" t="str">
        <f>$M$15</f>
        <v>2019-20</v>
      </c>
      <c r="HZ15" s="69" t="str">
        <f>$J$15</f>
        <v>2016-17</v>
      </c>
      <c r="IA15" s="64" t="str">
        <f>$K$15</f>
        <v>2017-18</v>
      </c>
      <c r="IB15" s="64" t="str">
        <f>$L$15</f>
        <v>2018-19</v>
      </c>
      <c r="IC15" s="70" t="str">
        <f>$M$15</f>
        <v>2019-20</v>
      </c>
      <c r="ID15" s="69" t="str">
        <f>$J$15</f>
        <v>2016-17</v>
      </c>
      <c r="IE15" s="64" t="str">
        <f>$K$15</f>
        <v>2017-18</v>
      </c>
      <c r="IF15" s="64" t="str">
        <f>$L$15</f>
        <v>2018-19</v>
      </c>
      <c r="IG15" s="70" t="str">
        <f>$M$15</f>
        <v>2019-20</v>
      </c>
      <c r="IH15" s="69" t="str">
        <f>$J$15</f>
        <v>2016-17</v>
      </c>
      <c r="II15" s="64" t="str">
        <f>$K$15</f>
        <v>2017-18</v>
      </c>
      <c r="IJ15" s="64" t="str">
        <f>$L$15</f>
        <v>2018-19</v>
      </c>
      <c r="IK15" s="70" t="str">
        <f>$M$15</f>
        <v>2019-20</v>
      </c>
      <c r="IL15" s="69" t="str">
        <f>$J$15</f>
        <v>2016-17</v>
      </c>
      <c r="IM15" s="64" t="str">
        <f>$K$15</f>
        <v>2017-18</v>
      </c>
      <c r="IN15" s="64" t="str">
        <f>$L$15</f>
        <v>2018-19</v>
      </c>
      <c r="IO15" s="70" t="str">
        <f>$M$15</f>
        <v>2019-20</v>
      </c>
      <c r="IP15" s="69" t="str">
        <f>$J$15</f>
        <v>2016-17</v>
      </c>
      <c r="IQ15" s="64" t="str">
        <f>$K$15</f>
        <v>2017-18</v>
      </c>
      <c r="IR15" s="64" t="str">
        <f>$L$15</f>
        <v>2018-19</v>
      </c>
      <c r="IS15" s="70" t="str">
        <f>$M$15</f>
        <v>2019-20</v>
      </c>
      <c r="IT15" s="69" t="str">
        <f>$J$15</f>
        <v>2016-17</v>
      </c>
      <c r="IU15" s="64" t="str">
        <f>$K$15</f>
        <v>2017-18</v>
      </c>
      <c r="IV15" s="64" t="str">
        <f>$L$15</f>
        <v>2018-19</v>
      </c>
      <c r="IW15" s="70" t="str">
        <f>$M$15</f>
        <v>2019-20</v>
      </c>
      <c r="IX15" s="69" t="str">
        <f>$J$15</f>
        <v>2016-17</v>
      </c>
      <c r="IY15" s="64" t="str">
        <f>$K$15</f>
        <v>2017-18</v>
      </c>
      <c r="IZ15" s="64" t="str">
        <f>$L$15</f>
        <v>2018-19</v>
      </c>
      <c r="JA15" s="70" t="str">
        <f>$M$15</f>
        <v>2019-20</v>
      </c>
      <c r="JB15" s="69" t="str">
        <f>$J$15</f>
        <v>2016-17</v>
      </c>
      <c r="JC15" s="64" t="str">
        <f>$K$15</f>
        <v>2017-18</v>
      </c>
      <c r="JD15" s="64" t="str">
        <f>$L$15</f>
        <v>2018-19</v>
      </c>
      <c r="JE15" s="70" t="str">
        <f>$M$15</f>
        <v>2019-20</v>
      </c>
      <c r="JF15" s="69" t="str">
        <f>$J$15</f>
        <v>2016-17</v>
      </c>
      <c r="JG15" s="64" t="str">
        <f>$K$15</f>
        <v>2017-18</v>
      </c>
      <c r="JH15" s="64" t="str">
        <f>$L$15</f>
        <v>2018-19</v>
      </c>
      <c r="JI15" s="70" t="str">
        <f>$M$15</f>
        <v>2019-20</v>
      </c>
      <c r="JJ15" s="69" t="str">
        <f>$J$15</f>
        <v>2016-17</v>
      </c>
      <c r="JK15" s="64" t="str">
        <f>$K$15</f>
        <v>2017-18</v>
      </c>
      <c r="JL15" s="64" t="str">
        <f>$L$15</f>
        <v>2018-19</v>
      </c>
      <c r="JM15" s="70" t="str">
        <f>$M$15</f>
        <v>2019-20</v>
      </c>
      <c r="JN15" s="69" t="str">
        <f>$J$15</f>
        <v>2016-17</v>
      </c>
      <c r="JO15" s="64" t="str">
        <f>$K$15</f>
        <v>2017-18</v>
      </c>
      <c r="JP15" s="64" t="str">
        <f>$L$15</f>
        <v>2018-19</v>
      </c>
      <c r="JQ15" s="70" t="str">
        <f>$M$15</f>
        <v>2019-20</v>
      </c>
      <c r="JR15" s="69" t="str">
        <f>$J$15</f>
        <v>2016-17</v>
      </c>
      <c r="JS15" s="64" t="str">
        <f>$K$15</f>
        <v>2017-18</v>
      </c>
      <c r="JT15" s="64" t="str">
        <f>$L$15</f>
        <v>2018-19</v>
      </c>
      <c r="JU15" s="70" t="str">
        <f>$M$15</f>
        <v>2019-20</v>
      </c>
      <c r="JV15" s="69" t="str">
        <f>$J$15</f>
        <v>2016-17</v>
      </c>
      <c r="JW15" s="64" t="str">
        <f>$K$15</f>
        <v>2017-18</v>
      </c>
      <c r="JX15" s="64" t="str">
        <f>$L$15</f>
        <v>2018-19</v>
      </c>
      <c r="JY15" s="70" t="str">
        <f>$M$15</f>
        <v>2019-20</v>
      </c>
      <c r="JZ15" s="69" t="str">
        <f>$J$15</f>
        <v>2016-17</v>
      </c>
      <c r="KA15" s="64" t="str">
        <f>$K$15</f>
        <v>2017-18</v>
      </c>
      <c r="KB15" s="64" t="str">
        <f>$L$15</f>
        <v>2018-19</v>
      </c>
      <c r="KC15" s="70" t="str">
        <f>$M$15</f>
        <v>2019-20</v>
      </c>
      <c r="KD15" s="69" t="str">
        <f>$J$15</f>
        <v>2016-17</v>
      </c>
      <c r="KE15" s="64" t="str">
        <f>$K$15</f>
        <v>2017-18</v>
      </c>
      <c r="KF15" s="64" t="str">
        <f>$L$15</f>
        <v>2018-19</v>
      </c>
      <c r="KG15" s="70" t="str">
        <f>$M$15</f>
        <v>2019-20</v>
      </c>
      <c r="KH15" s="69" t="str">
        <f>$J$15</f>
        <v>2016-17</v>
      </c>
      <c r="KI15" s="64" t="str">
        <f>$K$15</f>
        <v>2017-18</v>
      </c>
      <c r="KJ15" s="64" t="str">
        <f>$L$15</f>
        <v>2018-19</v>
      </c>
      <c r="KK15" s="70" t="str">
        <f>$M$15</f>
        <v>2019-20</v>
      </c>
      <c r="KL15" s="69" t="str">
        <f>$J$15</f>
        <v>2016-17</v>
      </c>
      <c r="KM15" s="64" t="str">
        <f>$K$15</f>
        <v>2017-18</v>
      </c>
      <c r="KN15" s="64" t="str">
        <f>$L$15</f>
        <v>2018-19</v>
      </c>
      <c r="KO15" s="70" t="str">
        <f>$M$15</f>
        <v>2019-20</v>
      </c>
      <c r="KP15" s="69" t="str">
        <f>$J$15</f>
        <v>2016-17</v>
      </c>
      <c r="KQ15" s="64" t="str">
        <f>$K$15</f>
        <v>2017-18</v>
      </c>
      <c r="KR15" s="64" t="str">
        <f>$L$15</f>
        <v>2018-19</v>
      </c>
      <c r="KS15" s="70" t="str">
        <f>$M$15</f>
        <v>2019-20</v>
      </c>
      <c r="KT15" s="69" t="str">
        <f>$J$15</f>
        <v>2016-17</v>
      </c>
      <c r="KU15" s="64" t="str">
        <f>$K$15</f>
        <v>2017-18</v>
      </c>
      <c r="KV15" s="64" t="str">
        <f>$L$15</f>
        <v>2018-19</v>
      </c>
      <c r="KW15" s="70" t="str">
        <f>$M$15</f>
        <v>2019-20</v>
      </c>
      <c r="KX15" s="69" t="str">
        <f>$J$15</f>
        <v>2016-17</v>
      </c>
      <c r="KY15" s="64" t="str">
        <f>$K$15</f>
        <v>2017-18</v>
      </c>
      <c r="KZ15" s="64" t="str">
        <f>$L$15</f>
        <v>2018-19</v>
      </c>
      <c r="LA15" s="70" t="str">
        <f>$M$15</f>
        <v>2019-20</v>
      </c>
      <c r="LF15" s="62" t="s">
        <v>494</v>
      </c>
      <c r="LG15" s="64" t="s">
        <v>495</v>
      </c>
      <c r="LH15" s="64" t="s">
        <v>496</v>
      </c>
      <c r="LI15" s="64" t="s">
        <v>497</v>
      </c>
      <c r="LJ15" s="65" t="s">
        <v>498</v>
      </c>
      <c r="LK15" s="66" t="s">
        <v>495</v>
      </c>
      <c r="LL15" s="67" t="s">
        <v>496</v>
      </c>
      <c r="LM15" s="67" t="s">
        <v>497</v>
      </c>
      <c r="LN15" s="68" t="s">
        <v>498</v>
      </c>
      <c r="LO15" s="66" t="str">
        <f>$J$15</f>
        <v>2016-17</v>
      </c>
      <c r="LP15" s="67" t="str">
        <f>$K$15</f>
        <v>2017-18</v>
      </c>
      <c r="LQ15" s="67" t="str">
        <f>$L$15</f>
        <v>2018-19</v>
      </c>
      <c r="LR15" s="68" t="str">
        <f>$M$15</f>
        <v>2019-20</v>
      </c>
      <c r="LS15" s="66" t="str">
        <f>$J$15</f>
        <v>2016-17</v>
      </c>
      <c r="LT15" s="67" t="str">
        <f>$K$15</f>
        <v>2017-18</v>
      </c>
      <c r="LU15" s="67" t="str">
        <f>$L$15</f>
        <v>2018-19</v>
      </c>
      <c r="LV15" s="68" t="str">
        <f>$M$15</f>
        <v>2019-20</v>
      </c>
      <c r="LW15" s="66" t="str">
        <f>$J$15</f>
        <v>2016-17</v>
      </c>
      <c r="LX15" s="67" t="str">
        <f>$K$15</f>
        <v>2017-18</v>
      </c>
      <c r="LY15" s="67" t="str">
        <f>$L$15</f>
        <v>2018-19</v>
      </c>
      <c r="LZ15" s="68" t="str">
        <f>$M$15</f>
        <v>2019-20</v>
      </c>
      <c r="MA15" s="66" t="str">
        <f>$J$15</f>
        <v>2016-17</v>
      </c>
      <c r="MB15" s="67" t="str">
        <f>$K$15</f>
        <v>2017-18</v>
      </c>
      <c r="MC15" s="67" t="str">
        <f>$L$15</f>
        <v>2018-19</v>
      </c>
      <c r="MD15" s="68" t="str">
        <f>$M$15</f>
        <v>2019-20</v>
      </c>
      <c r="ME15" s="66" t="str">
        <f>$J$15</f>
        <v>2016-17</v>
      </c>
      <c r="MF15" s="67" t="str">
        <f>$K$15</f>
        <v>2017-18</v>
      </c>
      <c r="MG15" s="67" t="str">
        <f>$L$15</f>
        <v>2018-19</v>
      </c>
      <c r="MH15" s="68" t="str">
        <f>$M$15</f>
        <v>2019-20</v>
      </c>
      <c r="MI15" s="66" t="str">
        <f>$J$15</f>
        <v>2016-17</v>
      </c>
      <c r="MJ15" s="67" t="str">
        <f>$K$15</f>
        <v>2017-18</v>
      </c>
      <c r="MK15" s="67" t="str">
        <f>$L$15</f>
        <v>2018-19</v>
      </c>
      <c r="ML15" s="68" t="str">
        <f>$M$15</f>
        <v>2019-20</v>
      </c>
      <c r="MM15" s="66" t="str">
        <f>$J$15</f>
        <v>2016-17</v>
      </c>
      <c r="MN15" s="67" t="str">
        <f>$K$15</f>
        <v>2017-18</v>
      </c>
      <c r="MO15" s="67" t="str">
        <f>$L$15</f>
        <v>2018-19</v>
      </c>
      <c r="MP15" s="68" t="str">
        <f>$M$15</f>
        <v>2019-20</v>
      </c>
      <c r="MQ15" s="66" t="str">
        <f>$J$15</f>
        <v>2016-17</v>
      </c>
      <c r="MR15" s="67" t="str">
        <f>$K$15</f>
        <v>2017-18</v>
      </c>
      <c r="MS15" s="67" t="str">
        <f>$L$15</f>
        <v>2018-19</v>
      </c>
      <c r="MT15" s="68" t="str">
        <f>$M$15</f>
        <v>2019-20</v>
      </c>
      <c r="MU15" s="69" t="str">
        <f>$J$15</f>
        <v>2016-17</v>
      </c>
      <c r="MV15" s="64" t="str">
        <f>$K$15</f>
        <v>2017-18</v>
      </c>
      <c r="MW15" s="64" t="str">
        <f>$L$15</f>
        <v>2018-19</v>
      </c>
      <c r="MX15" s="70" t="str">
        <f>$M$15</f>
        <v>2019-20</v>
      </c>
      <c r="MY15" s="69" t="str">
        <f>$J$15</f>
        <v>2016-17</v>
      </c>
      <c r="MZ15" s="64" t="str">
        <f>$K$15</f>
        <v>2017-18</v>
      </c>
      <c r="NA15" s="64" t="str">
        <f>$L$15</f>
        <v>2018-19</v>
      </c>
      <c r="NB15" s="70" t="str">
        <f>$M$15</f>
        <v>2019-20</v>
      </c>
      <c r="NC15" s="69" t="str">
        <f>$J$15</f>
        <v>2016-17</v>
      </c>
      <c r="ND15" s="64" t="str">
        <f>$K$15</f>
        <v>2017-18</v>
      </c>
      <c r="NE15" s="64" t="str">
        <f>$L$15</f>
        <v>2018-19</v>
      </c>
      <c r="NF15" s="70" t="str">
        <f>$M$15</f>
        <v>2019-20</v>
      </c>
      <c r="NG15" s="69" t="str">
        <f>$J$15</f>
        <v>2016-17</v>
      </c>
      <c r="NH15" s="64" t="str">
        <f>$K$15</f>
        <v>2017-18</v>
      </c>
      <c r="NI15" s="64" t="str">
        <f>$L$15</f>
        <v>2018-19</v>
      </c>
      <c r="NJ15" s="70" t="str">
        <f>$M$15</f>
        <v>2019-20</v>
      </c>
      <c r="NK15" s="69" t="str">
        <f>$J$15</f>
        <v>2016-17</v>
      </c>
      <c r="NL15" s="64" t="str">
        <f>$K$15</f>
        <v>2017-18</v>
      </c>
      <c r="NM15" s="64" t="str">
        <f>$L$15</f>
        <v>2018-19</v>
      </c>
      <c r="NN15" s="70" t="str">
        <f>$M$15</f>
        <v>2019-20</v>
      </c>
      <c r="NO15" s="69" t="str">
        <f>$J$15</f>
        <v>2016-17</v>
      </c>
      <c r="NP15" s="64" t="str">
        <f>$K$15</f>
        <v>2017-18</v>
      </c>
      <c r="NQ15" s="64" t="str">
        <f>$L$15</f>
        <v>2018-19</v>
      </c>
      <c r="NR15" s="70" t="str">
        <f>$M$15</f>
        <v>2019-20</v>
      </c>
      <c r="NS15" s="69" t="str">
        <f>$J$15</f>
        <v>2016-17</v>
      </c>
      <c r="NT15" s="64" t="str">
        <f>$K$15</f>
        <v>2017-18</v>
      </c>
      <c r="NU15" s="64" t="str">
        <f>$L$15</f>
        <v>2018-19</v>
      </c>
      <c r="NV15" s="70" t="str">
        <f>$M$15</f>
        <v>2019-20</v>
      </c>
      <c r="NW15" s="69" t="str">
        <f>$J$15</f>
        <v>2016-17</v>
      </c>
      <c r="NX15" s="64" t="str">
        <f>$K$15</f>
        <v>2017-18</v>
      </c>
      <c r="NY15" s="64" t="str">
        <f>$L$15</f>
        <v>2018-19</v>
      </c>
      <c r="NZ15" s="70" t="str">
        <f>$M$15</f>
        <v>2019-20</v>
      </c>
      <c r="OA15" s="69" t="str">
        <f>$J$15</f>
        <v>2016-17</v>
      </c>
      <c r="OB15" s="64" t="str">
        <f>$K$15</f>
        <v>2017-18</v>
      </c>
      <c r="OC15" s="64" t="str">
        <f>$L$15</f>
        <v>2018-19</v>
      </c>
      <c r="OD15" s="70" t="str">
        <f>$M$15</f>
        <v>2019-20</v>
      </c>
      <c r="OE15" s="69" t="str">
        <f>$J$15</f>
        <v>2016-17</v>
      </c>
      <c r="OF15" s="64" t="str">
        <f>$K$15</f>
        <v>2017-18</v>
      </c>
      <c r="OG15" s="64" t="str">
        <f>$L$15</f>
        <v>2018-19</v>
      </c>
      <c r="OH15" s="70" t="str">
        <f>$M$15</f>
        <v>2019-20</v>
      </c>
      <c r="OI15" s="69" t="str">
        <f>$J$15</f>
        <v>2016-17</v>
      </c>
      <c r="OJ15" s="64" t="str">
        <f>$K$15</f>
        <v>2017-18</v>
      </c>
      <c r="OK15" s="64" t="str">
        <f>$L$15</f>
        <v>2018-19</v>
      </c>
      <c r="OL15" s="70" t="str">
        <f>$M$15</f>
        <v>2019-20</v>
      </c>
      <c r="OM15" s="69" t="str">
        <f>$J$15</f>
        <v>2016-17</v>
      </c>
      <c r="ON15" s="64" t="str">
        <f>$K$15</f>
        <v>2017-18</v>
      </c>
      <c r="OO15" s="64" t="str">
        <f>$L$15</f>
        <v>2018-19</v>
      </c>
      <c r="OP15" s="70" t="str">
        <f>$M$15</f>
        <v>2019-20</v>
      </c>
      <c r="OQ15" s="69" t="str">
        <f>$J$15</f>
        <v>2016-17</v>
      </c>
      <c r="OR15" s="64" t="str">
        <f>$K$15</f>
        <v>2017-18</v>
      </c>
      <c r="OS15" s="64" t="str">
        <f>$L$15</f>
        <v>2018-19</v>
      </c>
      <c r="OT15" s="70" t="str">
        <f>$M$15</f>
        <v>2019-20</v>
      </c>
      <c r="OU15" s="69" t="str">
        <f>$J$15</f>
        <v>2016-17</v>
      </c>
      <c r="OV15" s="64" t="str">
        <f>$K$15</f>
        <v>2017-18</v>
      </c>
      <c r="OW15" s="64" t="str">
        <f>$L$15</f>
        <v>2018-19</v>
      </c>
      <c r="OX15" s="70" t="str">
        <f>$M$15</f>
        <v>2019-20</v>
      </c>
      <c r="OY15" s="69" t="str">
        <f>$J$15</f>
        <v>2016-17</v>
      </c>
      <c r="OZ15" s="64" t="str">
        <f>$K$15</f>
        <v>2017-18</v>
      </c>
      <c r="PA15" s="64" t="str">
        <f>$L$15</f>
        <v>2018-19</v>
      </c>
      <c r="PB15" s="70" t="str">
        <f>$M$15</f>
        <v>2019-20</v>
      </c>
      <c r="PC15" s="69" t="str">
        <f>$J$15</f>
        <v>2016-17</v>
      </c>
      <c r="PD15" s="64" t="str">
        <f>$K$15</f>
        <v>2017-18</v>
      </c>
      <c r="PE15" s="64" t="str">
        <f>$L$15</f>
        <v>2018-19</v>
      </c>
      <c r="PF15" s="70" t="str">
        <f>$M$15</f>
        <v>2019-20</v>
      </c>
      <c r="PG15" s="69" t="str">
        <f>$J$15</f>
        <v>2016-17</v>
      </c>
      <c r="PH15" s="64" t="str">
        <f>$K$15</f>
        <v>2017-18</v>
      </c>
      <c r="PI15" s="64" t="str">
        <f>$L$15</f>
        <v>2018-19</v>
      </c>
      <c r="PJ15" s="70" t="str">
        <f>$M$15</f>
        <v>2019-20</v>
      </c>
      <c r="PK15" s="69" t="str">
        <f>$J$15</f>
        <v>2016-17</v>
      </c>
      <c r="PL15" s="64" t="str">
        <f>$K$15</f>
        <v>2017-18</v>
      </c>
      <c r="PM15" s="64" t="str">
        <f>$L$15</f>
        <v>2018-19</v>
      </c>
      <c r="PN15" s="70" t="str">
        <f>$M$15</f>
        <v>2019-20</v>
      </c>
      <c r="PO15" s="69" t="str">
        <f>$J$15</f>
        <v>2016-17</v>
      </c>
      <c r="PP15" s="64" t="str">
        <f>$K$15</f>
        <v>2017-18</v>
      </c>
      <c r="PQ15" s="64" t="str">
        <f>$L$15</f>
        <v>2018-19</v>
      </c>
      <c r="PR15" s="70" t="str">
        <f>$M$15</f>
        <v>2019-20</v>
      </c>
      <c r="PS15" s="69" t="str">
        <f>$J$15</f>
        <v>2016-17</v>
      </c>
      <c r="PT15" s="64" t="str">
        <f>$K$15</f>
        <v>2017-18</v>
      </c>
      <c r="PU15" s="64" t="str">
        <f>$L$15</f>
        <v>2018-19</v>
      </c>
      <c r="PV15" s="70" t="str">
        <f>$M$15</f>
        <v>2019-20</v>
      </c>
      <c r="PW15" s="69" t="str">
        <f>$J$15</f>
        <v>2016-17</v>
      </c>
      <c r="PX15" s="64" t="str">
        <f>$K$15</f>
        <v>2017-18</v>
      </c>
      <c r="PY15" s="64" t="str">
        <f>$L$15</f>
        <v>2018-19</v>
      </c>
      <c r="PZ15" s="70" t="str">
        <f>$M$15</f>
        <v>2019-20</v>
      </c>
      <c r="QA15" s="69" t="str">
        <f>$J$15</f>
        <v>2016-17</v>
      </c>
      <c r="QB15" s="64" t="str">
        <f>$K$15</f>
        <v>2017-18</v>
      </c>
      <c r="QC15" s="64" t="str">
        <f>$L$15</f>
        <v>2018-19</v>
      </c>
      <c r="QD15" s="70" t="str">
        <f>$M$15</f>
        <v>2019-20</v>
      </c>
      <c r="QE15" s="69" t="str">
        <f>$J$15</f>
        <v>2016-17</v>
      </c>
      <c r="QF15" s="64" t="str">
        <f>$K$15</f>
        <v>2017-18</v>
      </c>
      <c r="QG15" s="64" t="str">
        <f>$L$15</f>
        <v>2018-19</v>
      </c>
      <c r="QH15" s="70" t="str">
        <f>$M$15</f>
        <v>2019-20</v>
      </c>
      <c r="QI15" s="69" t="str">
        <f>$J$15</f>
        <v>2016-17</v>
      </c>
      <c r="QJ15" s="64" t="str">
        <f>$K$15</f>
        <v>2017-18</v>
      </c>
      <c r="QK15" s="64" t="str">
        <f>$L$15</f>
        <v>2018-19</v>
      </c>
      <c r="QL15" s="70" t="str">
        <f>$M$15</f>
        <v>2019-20</v>
      </c>
      <c r="QM15" s="69" t="str">
        <f>$J$15</f>
        <v>2016-17</v>
      </c>
      <c r="QN15" s="64" t="str">
        <f>$K$15</f>
        <v>2017-18</v>
      </c>
      <c r="QO15" s="64" t="str">
        <f>$L$15</f>
        <v>2018-19</v>
      </c>
      <c r="QP15" s="70" t="str">
        <f>$M$15</f>
        <v>2019-20</v>
      </c>
      <c r="QQ15" s="69" t="str">
        <f>$J$15</f>
        <v>2016-17</v>
      </c>
      <c r="QR15" s="64" t="str">
        <f>$K$15</f>
        <v>2017-18</v>
      </c>
      <c r="QS15" s="64" t="str">
        <f>$L$15</f>
        <v>2018-19</v>
      </c>
      <c r="QT15" s="70" t="str">
        <f>$M$15</f>
        <v>2019-20</v>
      </c>
      <c r="QU15" s="69" t="str">
        <f>$J$15</f>
        <v>2016-17</v>
      </c>
      <c r="QV15" s="64" t="str">
        <f>$K$15</f>
        <v>2017-18</v>
      </c>
      <c r="QW15" s="64" t="str">
        <f>$L$15</f>
        <v>2018-19</v>
      </c>
      <c r="QX15" s="70" t="str">
        <f>$M$15</f>
        <v>2019-20</v>
      </c>
      <c r="QY15" s="69" t="str">
        <f>$J$15</f>
        <v>2016-17</v>
      </c>
      <c r="QZ15" s="64" t="str">
        <f>$K$15</f>
        <v>2017-18</v>
      </c>
      <c r="RA15" s="64" t="str">
        <f>$L$15</f>
        <v>2018-19</v>
      </c>
      <c r="RB15" s="70" t="str">
        <f>$M$15</f>
        <v>2019-20</v>
      </c>
      <c r="RC15" s="69" t="str">
        <f>$J$15</f>
        <v>2016-17</v>
      </c>
      <c r="RD15" s="64" t="str">
        <f>$K$15</f>
        <v>2017-18</v>
      </c>
      <c r="RE15" s="64" t="str">
        <f>$L$15</f>
        <v>2018-19</v>
      </c>
      <c r="RF15" s="70" t="str">
        <f>$M$15</f>
        <v>2019-20</v>
      </c>
      <c r="RG15" s="69" t="str">
        <f>$J$15</f>
        <v>2016-17</v>
      </c>
      <c r="RH15" s="64" t="str">
        <f>$K$15</f>
        <v>2017-18</v>
      </c>
      <c r="RI15" s="64" t="str">
        <f>$L$15</f>
        <v>2018-19</v>
      </c>
      <c r="RJ15" s="70" t="str">
        <f>$M$15</f>
        <v>2019-20</v>
      </c>
      <c r="RK15" s="69" t="str">
        <f>$J$15</f>
        <v>2016-17</v>
      </c>
      <c r="RL15" s="64" t="str">
        <f>$K$15</f>
        <v>2017-18</v>
      </c>
      <c r="RM15" s="64" t="str">
        <f>$L$15</f>
        <v>2018-19</v>
      </c>
      <c r="RN15" s="70" t="str">
        <f>$M$15</f>
        <v>2019-20</v>
      </c>
      <c r="RO15" s="69" t="str">
        <f>$J$15</f>
        <v>2016-17</v>
      </c>
      <c r="RP15" s="64" t="str">
        <f>$K$15</f>
        <v>2017-18</v>
      </c>
      <c r="RQ15" s="64" t="str">
        <f>$L$15</f>
        <v>2018-19</v>
      </c>
      <c r="RR15" s="70" t="str">
        <f>$M$15</f>
        <v>2019-20</v>
      </c>
      <c r="RS15" s="69" t="str">
        <f>$J$15</f>
        <v>2016-17</v>
      </c>
      <c r="RT15" s="64" t="str">
        <f>$K$15</f>
        <v>2017-18</v>
      </c>
      <c r="RU15" s="64" t="str">
        <f>$L$15</f>
        <v>2018-19</v>
      </c>
      <c r="RV15" s="70" t="str">
        <f>$M$15</f>
        <v>2019-20</v>
      </c>
      <c r="RW15" s="69" t="str">
        <f>$J$15</f>
        <v>2016-17</v>
      </c>
      <c r="RX15" s="64" t="str">
        <f>$K$15</f>
        <v>2017-18</v>
      </c>
      <c r="RY15" s="64" t="str">
        <f>$L$15</f>
        <v>2018-19</v>
      </c>
      <c r="RZ15" s="70" t="str">
        <f>$M$15</f>
        <v>2019-20</v>
      </c>
      <c r="SA15" s="69" t="str">
        <f>$J$15</f>
        <v>2016-17</v>
      </c>
      <c r="SB15" s="64" t="str">
        <f>$K$15</f>
        <v>2017-18</v>
      </c>
      <c r="SC15" s="64" t="str">
        <f>$L$15</f>
        <v>2018-19</v>
      </c>
      <c r="SD15" s="70" t="str">
        <f>$M$15</f>
        <v>2019-20</v>
      </c>
      <c r="SE15" s="69" t="str">
        <f>$J$15</f>
        <v>2016-17</v>
      </c>
      <c r="SF15" s="64" t="str">
        <f>$K$15</f>
        <v>2017-18</v>
      </c>
      <c r="SG15" s="64" t="str">
        <f>$L$15</f>
        <v>2018-19</v>
      </c>
      <c r="SH15" s="70" t="str">
        <f>$M$15</f>
        <v>2019-20</v>
      </c>
      <c r="SI15" s="69" t="str">
        <f>$J$15</f>
        <v>2016-17</v>
      </c>
      <c r="SJ15" s="64" t="str">
        <f>$K$15</f>
        <v>2017-18</v>
      </c>
      <c r="SK15" s="64" t="str">
        <f>$L$15</f>
        <v>2018-19</v>
      </c>
      <c r="SL15" s="70" t="str">
        <f>$M$15</f>
        <v>2019-20</v>
      </c>
      <c r="SM15" s="69" t="str">
        <f>$J$15</f>
        <v>2016-17</v>
      </c>
      <c r="SN15" s="64" t="str">
        <f>$K$15</f>
        <v>2017-18</v>
      </c>
      <c r="SO15" s="64" t="str">
        <f>$L$15</f>
        <v>2018-19</v>
      </c>
      <c r="SP15" s="70" t="str">
        <f>$M$15</f>
        <v>2019-20</v>
      </c>
      <c r="SQ15" s="69" t="str">
        <f>$J$15</f>
        <v>2016-17</v>
      </c>
      <c r="SR15" s="64" t="str">
        <f>$K$15</f>
        <v>2017-18</v>
      </c>
      <c r="SS15" s="64" t="str">
        <f>$L$15</f>
        <v>2018-19</v>
      </c>
      <c r="ST15" s="70" t="str">
        <f>$M$15</f>
        <v>2019-20</v>
      </c>
      <c r="SU15" s="69" t="str">
        <f>$J$15</f>
        <v>2016-17</v>
      </c>
      <c r="SV15" s="64" t="str">
        <f>$K$15</f>
        <v>2017-18</v>
      </c>
      <c r="SW15" s="64" t="str">
        <f>$L$15</f>
        <v>2018-19</v>
      </c>
      <c r="SX15" s="70" t="str">
        <f>$M$15</f>
        <v>2019-20</v>
      </c>
      <c r="SY15" s="69" t="str">
        <f>$J$15</f>
        <v>2016-17</v>
      </c>
      <c r="SZ15" s="64" t="str">
        <f>$K$15</f>
        <v>2017-18</v>
      </c>
      <c r="TA15" s="64" t="str">
        <f>$L$15</f>
        <v>2018-19</v>
      </c>
      <c r="TB15" s="70" t="str">
        <f>$M$15</f>
        <v>2019-20</v>
      </c>
      <c r="TC15" s="69" t="str">
        <f>$J$15</f>
        <v>2016-17</v>
      </c>
      <c r="TD15" s="64" t="str">
        <f>$K$15</f>
        <v>2017-18</v>
      </c>
      <c r="TE15" s="64" t="str">
        <f>$L$15</f>
        <v>2018-19</v>
      </c>
      <c r="TF15" s="70" t="str">
        <f>$M$15</f>
        <v>2019-20</v>
      </c>
      <c r="TG15" s="69" t="str">
        <f>$J$15</f>
        <v>2016-17</v>
      </c>
      <c r="TH15" s="64" t="str">
        <f>$K$15</f>
        <v>2017-18</v>
      </c>
      <c r="TI15" s="64" t="str">
        <f>$L$15</f>
        <v>2018-19</v>
      </c>
      <c r="TJ15" s="70" t="str">
        <f>$M$15</f>
        <v>2019-20</v>
      </c>
      <c r="TK15" s="69" t="str">
        <f>$J$15</f>
        <v>2016-17</v>
      </c>
      <c r="TL15" s="64" t="str">
        <f>$K$15</f>
        <v>2017-18</v>
      </c>
      <c r="TM15" s="64" t="str">
        <f>$L$15</f>
        <v>2018-19</v>
      </c>
      <c r="TN15" s="70" t="str">
        <f>$M$15</f>
        <v>2019-20</v>
      </c>
      <c r="TO15" s="69" t="str">
        <f>$J$15</f>
        <v>2016-17</v>
      </c>
      <c r="TP15" s="64" t="str">
        <f>$K$15</f>
        <v>2017-18</v>
      </c>
      <c r="TQ15" s="64" t="str">
        <f>$L$15</f>
        <v>2018-19</v>
      </c>
      <c r="TR15" s="70" t="str">
        <f>$M$15</f>
        <v>2019-20</v>
      </c>
      <c r="TS15" s="69" t="str">
        <f>$J$15</f>
        <v>2016-17</v>
      </c>
      <c r="TT15" s="64" t="str">
        <f>$K$15</f>
        <v>2017-18</v>
      </c>
      <c r="TU15" s="64" t="str">
        <f>$L$15</f>
        <v>2018-19</v>
      </c>
      <c r="TV15" s="70" t="str">
        <f>$M$15</f>
        <v>2019-20</v>
      </c>
      <c r="TW15" s="69" t="str">
        <f>$J$15</f>
        <v>2016-17</v>
      </c>
      <c r="TX15" s="64" t="str">
        <f>$K$15</f>
        <v>2017-18</v>
      </c>
      <c r="TY15" s="64" t="str">
        <f>$L$15</f>
        <v>2018-19</v>
      </c>
      <c r="TZ15" s="70" t="str">
        <f>$M$15</f>
        <v>2019-20</v>
      </c>
      <c r="UA15" s="69" t="str">
        <f>$J$15</f>
        <v>2016-17</v>
      </c>
      <c r="UB15" s="64" t="str">
        <f>$K$15</f>
        <v>2017-18</v>
      </c>
      <c r="UC15" s="64" t="str">
        <f>$L$15</f>
        <v>2018-19</v>
      </c>
      <c r="UD15" s="70" t="str">
        <f>$M$15</f>
        <v>2019-20</v>
      </c>
      <c r="UE15" s="69" t="str">
        <f>$J$15</f>
        <v>2016-17</v>
      </c>
      <c r="UF15" s="64" t="str">
        <f>$K$15</f>
        <v>2017-18</v>
      </c>
      <c r="UG15" s="64" t="str">
        <f>$L$15</f>
        <v>2018-19</v>
      </c>
      <c r="UH15" s="70" t="str">
        <f>$M$15</f>
        <v>2019-20</v>
      </c>
      <c r="UI15" s="69" t="str">
        <f>$J$15</f>
        <v>2016-17</v>
      </c>
      <c r="UJ15" s="64" t="str">
        <f>$K$15</f>
        <v>2017-18</v>
      </c>
      <c r="UK15" s="64" t="str">
        <f>$L$15</f>
        <v>2018-19</v>
      </c>
      <c r="UL15" s="70" t="str">
        <f>$M$15</f>
        <v>2019-20</v>
      </c>
      <c r="UM15" s="69" t="str">
        <f>$J$15</f>
        <v>2016-17</v>
      </c>
      <c r="UN15" s="64" t="str">
        <f>$K$15</f>
        <v>2017-18</v>
      </c>
      <c r="UO15" s="64" t="str">
        <f>$L$15</f>
        <v>2018-19</v>
      </c>
      <c r="UP15" s="70" t="str">
        <f>$M$15</f>
        <v>2019-20</v>
      </c>
      <c r="UQ15" s="69" t="str">
        <f>$J$15</f>
        <v>2016-17</v>
      </c>
      <c r="UR15" s="64" t="str">
        <f>$K$15</f>
        <v>2017-18</v>
      </c>
      <c r="US15" s="64" t="str">
        <f>$L$15</f>
        <v>2018-19</v>
      </c>
      <c r="UT15" s="70" t="str">
        <f>$M$15</f>
        <v>2019-20</v>
      </c>
      <c r="UU15" s="69" t="str">
        <f>$J$15</f>
        <v>2016-17</v>
      </c>
      <c r="UV15" s="64" t="str">
        <f>$K$15</f>
        <v>2017-18</v>
      </c>
      <c r="UW15" s="64" t="str">
        <f>$L$15</f>
        <v>2018-19</v>
      </c>
      <c r="UX15" s="70" t="str">
        <f>$M$15</f>
        <v>2019-20</v>
      </c>
      <c r="UY15" s="69" t="str">
        <f>$J$15</f>
        <v>2016-17</v>
      </c>
      <c r="UZ15" s="64" t="str">
        <f>$K$15</f>
        <v>2017-18</v>
      </c>
      <c r="VA15" s="64" t="str">
        <f>$L$15</f>
        <v>2018-19</v>
      </c>
      <c r="VB15" s="70" t="str">
        <f>$M$15</f>
        <v>2019-20</v>
      </c>
      <c r="VC15" s="69" t="str">
        <f>$J$15</f>
        <v>2016-17</v>
      </c>
      <c r="VD15" s="64" t="str">
        <f>$K$15</f>
        <v>2017-18</v>
      </c>
      <c r="VE15" s="64" t="str">
        <f>$L$15</f>
        <v>2018-19</v>
      </c>
      <c r="VF15" s="70" t="str">
        <f>$M$15</f>
        <v>2019-20</v>
      </c>
      <c r="VG15" s="69" t="str">
        <f>$J$15</f>
        <v>2016-17</v>
      </c>
      <c r="VH15" s="64" t="str">
        <f>$K$15</f>
        <v>2017-18</v>
      </c>
      <c r="VI15" s="64" t="str">
        <f>$L$15</f>
        <v>2018-19</v>
      </c>
      <c r="VJ15" s="70" t="str">
        <f>$M$15</f>
        <v>2019-20</v>
      </c>
      <c r="VK15" s="69" t="str">
        <f>$J$15</f>
        <v>2016-17</v>
      </c>
      <c r="VL15" s="64" t="str">
        <f>$K$15</f>
        <v>2017-18</v>
      </c>
      <c r="VM15" s="64" t="str">
        <f>$L$15</f>
        <v>2018-19</v>
      </c>
      <c r="VN15" s="70" t="str">
        <f>$M$15</f>
        <v>2019-20</v>
      </c>
      <c r="VO15" s="69" t="str">
        <f>$J$15</f>
        <v>2016-17</v>
      </c>
      <c r="VP15" s="64" t="str">
        <f>$K$15</f>
        <v>2017-18</v>
      </c>
      <c r="VQ15" s="64" t="str">
        <f>$L$15</f>
        <v>2018-19</v>
      </c>
      <c r="VR15" s="70" t="str">
        <f>$M$15</f>
        <v>2019-20</v>
      </c>
      <c r="VS15" s="69" t="str">
        <f>$J$15</f>
        <v>2016-17</v>
      </c>
      <c r="VT15" s="64" t="str">
        <f>$K$15</f>
        <v>2017-18</v>
      </c>
      <c r="VU15" s="64" t="str">
        <f>$L$15</f>
        <v>2018-19</v>
      </c>
      <c r="VV15" s="70" t="str">
        <f>$M$15</f>
        <v>2019-20</v>
      </c>
      <c r="VW15" s="69" t="str">
        <f>$J$15</f>
        <v>2016-17</v>
      </c>
      <c r="VX15" s="64" t="str">
        <f>$K$15</f>
        <v>2017-18</v>
      </c>
      <c r="VY15" s="64" t="str">
        <f>$L$15</f>
        <v>2018-19</v>
      </c>
      <c r="VZ15" s="70" t="str">
        <f>$M$15</f>
        <v>2019-20</v>
      </c>
      <c r="WA15" s="69" t="str">
        <f>$J$15</f>
        <v>2016-17</v>
      </c>
      <c r="WB15" s="64" t="str">
        <f>$K$15</f>
        <v>2017-18</v>
      </c>
      <c r="WC15" s="64" t="str">
        <f>$L$15</f>
        <v>2018-19</v>
      </c>
      <c r="WD15" s="70" t="str">
        <f>$M$15</f>
        <v>2019-20</v>
      </c>
      <c r="WE15" s="69" t="str">
        <f>$J$15</f>
        <v>2016-17</v>
      </c>
      <c r="WF15" s="64" t="str">
        <f>$K$15</f>
        <v>2017-18</v>
      </c>
      <c r="WG15" s="64" t="str">
        <f>$L$15</f>
        <v>2018-19</v>
      </c>
      <c r="WH15" s="70" t="str">
        <f>$M$15</f>
        <v>2019-20</v>
      </c>
      <c r="WI15" s="69" t="str">
        <f>$J$15</f>
        <v>2016-17</v>
      </c>
      <c r="WJ15" s="64" t="str">
        <f>$K$15</f>
        <v>2017-18</v>
      </c>
      <c r="WK15" s="64" t="str">
        <f>$L$15</f>
        <v>2018-19</v>
      </c>
      <c r="WL15" s="70" t="str">
        <f>$M$15</f>
        <v>2019-20</v>
      </c>
      <c r="WM15" s="69" t="str">
        <f>$J$15</f>
        <v>2016-17</v>
      </c>
      <c r="WN15" s="64" t="str">
        <f>$K$15</f>
        <v>2017-18</v>
      </c>
      <c r="WO15" s="64" t="str">
        <f>$L$15</f>
        <v>2018-19</v>
      </c>
      <c r="WP15" s="70" t="str">
        <f>$M$15</f>
        <v>2019-20</v>
      </c>
      <c r="WQ15" s="69" t="str">
        <f>$J$15</f>
        <v>2016-17</v>
      </c>
      <c r="WR15" s="64" t="str">
        <f>$K$15</f>
        <v>2017-18</v>
      </c>
      <c r="WS15" s="64" t="str">
        <f>$L$15</f>
        <v>2018-19</v>
      </c>
      <c r="WT15" s="70" t="str">
        <f>$M$15</f>
        <v>2019-20</v>
      </c>
      <c r="WU15" s="69" t="str">
        <f>$J$15</f>
        <v>2016-17</v>
      </c>
      <c r="WV15" s="64" t="str">
        <f>$K$15</f>
        <v>2017-18</v>
      </c>
      <c r="WW15" s="64" t="str">
        <f>$L$15</f>
        <v>2018-19</v>
      </c>
      <c r="WX15" s="70" t="str">
        <f>$M$15</f>
        <v>2019-20</v>
      </c>
      <c r="WY15" s="69" t="str">
        <f>$J$15</f>
        <v>2016-17</v>
      </c>
      <c r="WZ15" s="64" t="str">
        <f>$K$15</f>
        <v>2017-18</v>
      </c>
      <c r="XA15" s="64" t="str">
        <f>$L$15</f>
        <v>2018-19</v>
      </c>
      <c r="XB15" s="70" t="str">
        <f>$M$15</f>
        <v>2019-20</v>
      </c>
    </row>
    <row r="16" spans="1:627" ht="16.5" customHeight="1" x14ac:dyDescent="0.25">
      <c r="B16" s="71">
        <v>1</v>
      </c>
      <c r="C16" s="72"/>
      <c r="D16" s="73" t="s">
        <v>499</v>
      </c>
      <c r="E16" s="74">
        <v>1</v>
      </c>
      <c r="F16" s="75"/>
      <c r="G16" s="75"/>
      <c r="H16" s="76"/>
      <c r="I16" s="77"/>
      <c r="J16" s="78"/>
      <c r="K16" s="79"/>
      <c r="L16" s="80"/>
      <c r="M16" s="81"/>
      <c r="N16" s="82"/>
      <c r="O16" s="79"/>
      <c r="P16" s="80"/>
      <c r="Q16" s="81"/>
      <c r="R16" s="82"/>
      <c r="S16" s="79"/>
      <c r="T16" s="80"/>
      <c r="U16" s="81"/>
      <c r="V16" s="82"/>
      <c r="W16" s="79"/>
      <c r="X16" s="80"/>
      <c r="Y16" s="81"/>
      <c r="Z16" s="82"/>
      <c r="AA16" s="79"/>
      <c r="AB16" s="80"/>
      <c r="AC16" s="81"/>
      <c r="AD16" s="82"/>
      <c r="AE16" s="79"/>
      <c r="AF16" s="80"/>
      <c r="AG16" s="81"/>
      <c r="AH16" s="82"/>
      <c r="AI16" s="79"/>
      <c r="AJ16" s="80"/>
      <c r="AK16" s="81"/>
      <c r="AL16" s="82"/>
      <c r="AM16" s="79"/>
      <c r="AN16" s="80"/>
      <c r="AO16" s="81"/>
      <c r="AP16" s="82"/>
      <c r="AQ16" s="79"/>
      <c r="AR16" s="80"/>
      <c r="AS16" s="81"/>
      <c r="AT16" s="82"/>
      <c r="AU16" s="79"/>
      <c r="AV16" s="80"/>
      <c r="AW16" s="81"/>
      <c r="AX16" s="82"/>
      <c r="AY16" s="79"/>
      <c r="AZ16" s="80"/>
      <c r="BA16" s="81"/>
      <c r="BB16" s="82"/>
      <c r="BC16" s="79"/>
      <c r="BD16" s="80"/>
      <c r="BE16" s="81"/>
      <c r="BF16" s="82"/>
      <c r="BG16" s="79"/>
      <c r="BH16" s="80"/>
      <c r="BI16" s="81"/>
      <c r="BJ16" s="82"/>
      <c r="BK16" s="79"/>
      <c r="BL16" s="80"/>
      <c r="BM16" s="81"/>
      <c r="BN16" s="82"/>
      <c r="BO16" s="79"/>
      <c r="BP16" s="80"/>
      <c r="BQ16" s="81"/>
      <c r="BR16" s="82"/>
      <c r="BS16" s="79"/>
      <c r="BT16" s="80"/>
      <c r="BU16" s="81"/>
      <c r="BV16" s="82"/>
      <c r="BW16" s="79"/>
      <c r="BX16" s="80"/>
      <c r="BY16" s="81"/>
      <c r="BZ16" s="82"/>
      <c r="CA16" s="79"/>
      <c r="CB16" s="80"/>
      <c r="CC16" s="81"/>
      <c r="CD16" s="82"/>
      <c r="CE16" s="79"/>
      <c r="CF16" s="80"/>
      <c r="CG16" s="81"/>
      <c r="CH16" s="82"/>
      <c r="CI16" s="79"/>
      <c r="CJ16" s="80"/>
      <c r="CK16" s="81"/>
      <c r="CL16" s="82"/>
      <c r="CM16" s="79"/>
      <c r="CN16" s="80"/>
      <c r="CO16" s="81"/>
      <c r="CP16" s="82"/>
      <c r="CQ16" s="79"/>
      <c r="CR16" s="80"/>
      <c r="CS16" s="81"/>
      <c r="CT16" s="82"/>
      <c r="CU16" s="79"/>
      <c r="CV16" s="80"/>
      <c r="CW16" s="81"/>
      <c r="CX16" s="82"/>
      <c r="CY16" s="79"/>
      <c r="CZ16" s="80"/>
      <c r="DA16" s="81"/>
      <c r="DB16" s="82"/>
      <c r="DC16" s="79"/>
      <c r="DD16" s="80"/>
      <c r="DE16" s="81"/>
      <c r="DF16" s="82"/>
      <c r="DG16" s="79"/>
      <c r="DH16" s="80"/>
      <c r="DI16" s="81"/>
      <c r="DJ16" s="82"/>
      <c r="DK16" s="79"/>
      <c r="DL16" s="80"/>
      <c r="DM16" s="81"/>
      <c r="DN16" s="82"/>
      <c r="DO16" s="79"/>
      <c r="DP16" s="80"/>
      <c r="DQ16" s="81"/>
      <c r="DR16" s="82"/>
      <c r="DS16" s="79"/>
      <c r="DT16" s="80"/>
      <c r="DU16" s="81"/>
      <c r="DV16" s="82"/>
      <c r="DW16" s="79"/>
      <c r="DX16" s="80"/>
      <c r="DY16" s="81"/>
      <c r="DZ16" s="82"/>
      <c r="EA16" s="79"/>
      <c r="EB16" s="80"/>
      <c r="EC16" s="81"/>
      <c r="ED16" s="82"/>
      <c r="EE16" s="79"/>
      <c r="EF16" s="80"/>
      <c r="EG16" s="81"/>
      <c r="EH16" s="82"/>
      <c r="EI16" s="79"/>
      <c r="EJ16" s="80"/>
      <c r="EK16" s="81"/>
      <c r="EL16" s="82"/>
      <c r="EM16" s="79"/>
      <c r="EN16" s="80"/>
      <c r="EO16" s="81"/>
      <c r="EP16" s="82"/>
      <c r="EQ16" s="79"/>
      <c r="ER16" s="80"/>
      <c r="ES16" s="81"/>
      <c r="ET16" s="82"/>
      <c r="EU16" s="79"/>
      <c r="EV16" s="80"/>
      <c r="EW16" s="81"/>
      <c r="EX16" s="82"/>
      <c r="EY16" s="79"/>
      <c r="EZ16" s="80"/>
      <c r="FA16" s="81"/>
      <c r="FB16" s="82"/>
      <c r="FC16" s="79"/>
      <c r="FD16" s="80"/>
      <c r="FE16" s="81"/>
      <c r="FF16" s="82"/>
      <c r="FG16" s="79"/>
      <c r="FH16" s="80"/>
      <c r="FI16" s="81"/>
      <c r="FJ16" s="82"/>
      <c r="FK16" s="79"/>
      <c r="FL16" s="80"/>
      <c r="FM16" s="81"/>
      <c r="FN16" s="82"/>
      <c r="FO16" s="79"/>
      <c r="FP16" s="80"/>
      <c r="FQ16" s="81"/>
      <c r="FR16" s="82"/>
      <c r="FS16" s="79"/>
      <c r="FT16" s="80"/>
      <c r="FU16" s="81"/>
      <c r="FV16" s="82"/>
      <c r="FW16" s="79"/>
      <c r="FX16" s="80"/>
      <c r="FY16" s="81"/>
      <c r="FZ16" s="82"/>
      <c r="GA16" s="79"/>
      <c r="GB16" s="80"/>
      <c r="GC16" s="81"/>
      <c r="GD16" s="82"/>
      <c r="GE16" s="79"/>
      <c r="GF16" s="80"/>
      <c r="GG16" s="81"/>
      <c r="GH16" s="82"/>
      <c r="GI16" s="79"/>
      <c r="GJ16" s="80"/>
      <c r="GK16" s="81"/>
      <c r="GL16" s="82"/>
      <c r="GM16" s="79"/>
      <c r="GN16" s="80"/>
      <c r="GO16" s="81"/>
      <c r="GP16" s="82"/>
      <c r="GQ16" s="79"/>
      <c r="GR16" s="80"/>
      <c r="GS16" s="81"/>
      <c r="GT16" s="82"/>
      <c r="GU16" s="79"/>
      <c r="GV16" s="80"/>
      <c r="GW16" s="81"/>
      <c r="GX16" s="82"/>
      <c r="GY16" s="79"/>
      <c r="GZ16" s="80"/>
      <c r="HA16" s="81"/>
      <c r="HB16" s="82"/>
      <c r="HC16" s="79"/>
      <c r="HD16" s="80"/>
      <c r="HE16" s="81"/>
      <c r="HF16" s="82"/>
      <c r="HG16" s="79"/>
      <c r="HH16" s="80"/>
      <c r="HI16" s="81"/>
      <c r="HJ16" s="82"/>
      <c r="HK16" s="79"/>
      <c r="HL16" s="80"/>
      <c r="HM16" s="81"/>
      <c r="HN16" s="82"/>
      <c r="HO16" s="79"/>
      <c r="HP16" s="80"/>
      <c r="HQ16" s="81"/>
      <c r="HR16" s="82"/>
      <c r="HS16" s="79"/>
      <c r="HT16" s="80"/>
      <c r="HU16" s="81"/>
      <c r="HV16" s="82"/>
      <c r="HW16" s="79"/>
      <c r="HX16" s="80"/>
      <c r="HY16" s="81"/>
      <c r="HZ16" s="82"/>
      <c r="IA16" s="79"/>
      <c r="IB16" s="80"/>
      <c r="IC16" s="81"/>
      <c r="ID16" s="82"/>
      <c r="IE16" s="79"/>
      <c r="IF16" s="80"/>
      <c r="IG16" s="81"/>
      <c r="IH16" s="82"/>
      <c r="II16" s="79"/>
      <c r="IJ16" s="80"/>
      <c r="IK16" s="81"/>
      <c r="IL16" s="82"/>
      <c r="IM16" s="79"/>
      <c r="IN16" s="80"/>
      <c r="IO16" s="81"/>
      <c r="IP16" s="82"/>
      <c r="IQ16" s="79"/>
      <c r="IR16" s="80"/>
      <c r="IS16" s="81"/>
      <c r="IT16" s="82"/>
      <c r="IU16" s="79"/>
      <c r="IV16" s="80"/>
      <c r="IW16" s="81"/>
      <c r="IX16" s="82"/>
      <c r="IY16" s="79"/>
      <c r="IZ16" s="80"/>
      <c r="JA16" s="81"/>
      <c r="JB16" s="82"/>
      <c r="JC16" s="79"/>
      <c r="JD16" s="80"/>
      <c r="JE16" s="81"/>
      <c r="JF16" s="82"/>
      <c r="JG16" s="79"/>
      <c r="JH16" s="80"/>
      <c r="JI16" s="81"/>
      <c r="JJ16" s="82"/>
      <c r="JK16" s="79"/>
      <c r="JL16" s="80"/>
      <c r="JM16" s="81"/>
      <c r="JN16" s="82"/>
      <c r="JO16" s="79"/>
      <c r="JP16" s="80"/>
      <c r="JQ16" s="81"/>
      <c r="JR16" s="82"/>
      <c r="JS16" s="79"/>
      <c r="JT16" s="80"/>
      <c r="JU16" s="81"/>
      <c r="JV16" s="82"/>
      <c r="JW16" s="79"/>
      <c r="JX16" s="80"/>
      <c r="JY16" s="81"/>
      <c r="JZ16" s="82"/>
      <c r="KA16" s="79"/>
      <c r="KB16" s="80"/>
      <c r="KC16" s="81"/>
      <c r="KD16" s="82"/>
      <c r="KE16" s="79"/>
      <c r="KF16" s="80"/>
      <c r="KG16" s="81"/>
      <c r="KH16" s="82"/>
      <c r="KI16" s="79"/>
      <c r="KJ16" s="80"/>
      <c r="KK16" s="81"/>
      <c r="KL16" s="82"/>
      <c r="KM16" s="79"/>
      <c r="KN16" s="80"/>
      <c r="KO16" s="81"/>
      <c r="KP16" s="82"/>
      <c r="KQ16" s="79"/>
      <c r="KR16" s="80"/>
      <c r="KS16" s="81"/>
      <c r="KT16" s="82"/>
      <c r="KU16" s="79"/>
      <c r="KV16" s="80"/>
      <c r="KW16" s="81"/>
      <c r="KX16" s="82"/>
      <c r="KY16" s="79"/>
      <c r="KZ16" s="80"/>
      <c r="LA16" s="81"/>
      <c r="LC16" s="23">
        <f xml:space="preserve"> IF( SUM( LE16:XC16 ) = 0, 0, $LG$3 )</f>
        <v>0</v>
      </c>
      <c r="LF16" s="20">
        <f>SUM(LG16:XC16)</f>
        <v>0</v>
      </c>
      <c r="LI16" s="24">
        <f>IF(ISBLANK($C16), 0, IF(ISNUMBER(H16), 0, 1))</f>
        <v>0</v>
      </c>
      <c r="LM16" s="24">
        <f>IF(ISBLANK($C16), 0, IF(ISBLANK(L16), 1, 0))</f>
        <v>0</v>
      </c>
      <c r="LQ16" s="24">
        <f>IF(ISBLANK($C16), 0, IF(ISBLANK(P16), 1, 0))</f>
        <v>0</v>
      </c>
      <c r="LU16" s="24">
        <f>IF(ISBLANK($C16), 0, IF(ISBLANK(T16), 1, 0))</f>
        <v>0</v>
      </c>
      <c r="LY16" s="24">
        <f>IF(ISBLANK($C16), 0, IF(ISBLANK(X16), 1, 0))</f>
        <v>0</v>
      </c>
      <c r="MC16" s="24">
        <f>IF(ISBLANK($C16), 0, IF(ISBLANK(AB16), 1, 0))</f>
        <v>0</v>
      </c>
      <c r="MG16" s="24">
        <f>IF(ISBLANK($C16), 0, IF(ISBLANK(AF16), 1, 0))</f>
        <v>0</v>
      </c>
      <c r="MK16" s="24">
        <f>IF(ISBLANK($C16), 0, IF(ISBLANK(AJ16), 1, 0))</f>
        <v>0</v>
      </c>
      <c r="MO16" s="24">
        <f>IF(ISBLANK($C16), 0, IF(ISBLANK(AN16), 1, 0))</f>
        <v>0</v>
      </c>
      <c r="MS16" s="24">
        <f>IF(ISBLANK($C16), 0, IF(ISBLANK(AR16), 1, 0))</f>
        <v>0</v>
      </c>
      <c r="MW16" s="24">
        <f>IF(ISBLANK($C16), 0, IF(ISBLANK(AV16), 1, 0))</f>
        <v>0</v>
      </c>
      <c r="NA16" s="24">
        <f>IF(ISBLANK($C16), 0, IF(ISBLANK(AZ16), 1, 0))</f>
        <v>0</v>
      </c>
      <c r="NE16" s="24">
        <f>IF(ISBLANK($C16), 0, IF(ISBLANK(BD16), 1, 0))</f>
        <v>0</v>
      </c>
      <c r="NI16" s="24">
        <f>IF(ISBLANK($C16), 0, IF(ISBLANK(BH16), 1, 0))</f>
        <v>0</v>
      </c>
      <c r="NM16" s="24">
        <f>IF(ISBLANK($C16), 0, IF(ISBLANK(BL16), 1, 0))</f>
        <v>0</v>
      </c>
      <c r="NQ16" s="24">
        <f>IF(ISBLANK($C16), 0, IF(ISBLANK(BP16), 1, 0))</f>
        <v>0</v>
      </c>
      <c r="NU16" s="24">
        <f>IF(ISBLANK($C16), 0, IF(ISBLANK(BT16), 1, 0))</f>
        <v>0</v>
      </c>
      <c r="NY16" s="24">
        <f>IF(ISBLANK($C16), 0, IF(ISBLANK(BX16), 1, 0))</f>
        <v>0</v>
      </c>
      <c r="OC16" s="24">
        <f>IF(ISBLANK($C16), 0, IF(ISBLANK(CB16), 1, 0))</f>
        <v>0</v>
      </c>
      <c r="OG16" s="24">
        <f>IF(ISBLANK($C16), 0, IF(ISBLANK(CF16), 1, 0))</f>
        <v>0</v>
      </c>
      <c r="OK16" s="24">
        <f>IF(ISBLANK($C16), 0, IF(ISBLANK(CJ16), 1, 0))</f>
        <v>0</v>
      </c>
      <c r="OO16" s="24">
        <f>IF(ISBLANK($C16), 0, IF(ISBLANK(CN16), 1, 0))</f>
        <v>0</v>
      </c>
      <c r="OS16" s="24">
        <f>IF(ISBLANK($C16), 0, IF(ISBLANK(CR16), 1, 0))</f>
        <v>0</v>
      </c>
      <c r="OW16" s="24">
        <f>IF(ISBLANK($C16), 0, IF(ISBLANK(CV16), 1, 0))</f>
        <v>0</v>
      </c>
      <c r="PA16" s="24">
        <f>IF(ISBLANK($C16), 0, IF(ISBLANK(CZ16), 1, 0))</f>
        <v>0</v>
      </c>
      <c r="PE16" s="24">
        <f>IF(ISBLANK($C16), 0, IF(ISBLANK(DD16), 1, 0))</f>
        <v>0</v>
      </c>
      <c r="PI16" s="24">
        <f>IF(ISBLANK($C16), 0, IF(ISBLANK(DH16), 1, 0))</f>
        <v>0</v>
      </c>
      <c r="PM16" s="24">
        <f>IF(ISBLANK($C16), 0, IF(ISBLANK(DL16), 1, 0))</f>
        <v>0</v>
      </c>
      <c r="PQ16" s="24">
        <f>IF(ISBLANK($C16), 0, IF(ISBLANK(DP16), 1, 0))</f>
        <v>0</v>
      </c>
      <c r="PU16" s="24">
        <f>IF(ISBLANK($C16), 0, IF(ISBLANK(DT16), 1, 0))</f>
        <v>0</v>
      </c>
      <c r="PY16" s="24">
        <f>IF(ISBLANK($C16), 0, IF(ISBLANK(DX16), 1, 0))</f>
        <v>0</v>
      </c>
      <c r="QC16" s="24">
        <f>IF(ISBLANK($C16), 0, IF(ISBLANK(EB16), 1, 0))</f>
        <v>0</v>
      </c>
      <c r="QG16" s="24">
        <f>IF(ISBLANK($C16), 0, IF(ISBLANK(EF16), 1, 0))</f>
        <v>0</v>
      </c>
      <c r="QK16" s="24">
        <f>IF(ISBLANK($C16), 0, IF(ISBLANK(EJ16), 1, 0))</f>
        <v>0</v>
      </c>
      <c r="QO16" s="24">
        <f>IF(ISBLANK($C16), 0, IF(ISBLANK(EN16), 1, 0))</f>
        <v>0</v>
      </c>
      <c r="QS16" s="24">
        <f>IF(ISBLANK($C16), 0, IF(ISBLANK(ER16), 1, 0))</f>
        <v>0</v>
      </c>
      <c r="QW16" s="24">
        <f>IF(ISBLANK($C16), 0, IF(ISBLANK(EV16), 1, 0))</f>
        <v>0</v>
      </c>
      <c r="RA16" s="24">
        <f>IF(ISBLANK($C16), 0, IF(ISBLANK(EZ16), 1, 0))</f>
        <v>0</v>
      </c>
      <c r="RE16" s="24">
        <f>IF(ISBLANK($C16), 0, IF(ISBLANK(FD16), 1, 0))</f>
        <v>0</v>
      </c>
      <c r="RI16" s="24">
        <f>IF(ISBLANK($C16), 0, IF(ISBLANK(FH16), 1, 0))</f>
        <v>0</v>
      </c>
      <c r="RM16" s="24">
        <f>IF(ISBLANK($C16), 0, IF(ISBLANK(FL16), 1, 0))</f>
        <v>0</v>
      </c>
      <c r="RQ16" s="24">
        <f>IF(ISBLANK($C16), 0, IF(ISBLANK(FP16), 1, 0))</f>
        <v>0</v>
      </c>
      <c r="RU16" s="24">
        <f>IF(ISBLANK($C16), 0, IF(ISBLANK(FT16), 1, 0))</f>
        <v>0</v>
      </c>
      <c r="RY16" s="24">
        <f>IF(ISBLANK($C16), 0, IF(ISBLANK(FX16), 1, 0))</f>
        <v>0</v>
      </c>
      <c r="SC16" s="24">
        <f>IF(ISBLANK($C16), 0, IF(ISBLANK(GB16), 1, 0))</f>
        <v>0</v>
      </c>
      <c r="SG16" s="24">
        <f>IF(ISBLANK($C16), 0, IF(ISBLANK(GF16), 1, 0))</f>
        <v>0</v>
      </c>
      <c r="SK16" s="24">
        <f>IF(ISBLANK($C16), 0, IF(ISBLANK(GJ16), 1, 0))</f>
        <v>0</v>
      </c>
      <c r="SO16" s="24">
        <f>IF(ISBLANK($C16), 0, IF(ISBLANK(GN16), 1, 0))</f>
        <v>0</v>
      </c>
      <c r="SS16" s="24">
        <f>IF(ISBLANK($C16), 0, IF(ISBLANK(GR16), 1, 0))</f>
        <v>0</v>
      </c>
      <c r="SW16" s="24">
        <f>IF(ISBLANK($C16), 0, IF(ISBLANK(GV16), 1, 0))</f>
        <v>0</v>
      </c>
      <c r="TA16" s="24">
        <f>IF(ISBLANK($C16), 0, IF(ISBLANK(GZ16), 1, 0))</f>
        <v>0</v>
      </c>
      <c r="TE16" s="24">
        <f>IF(ISBLANK($C16), 0, IF(ISBLANK(HD16), 1, 0))</f>
        <v>0</v>
      </c>
      <c r="TI16" s="24">
        <f>IF(ISBLANK($C16), 0, IF(ISBLANK(HH16), 1, 0))</f>
        <v>0</v>
      </c>
      <c r="TM16" s="24">
        <f>IF(ISBLANK($C16), 0, IF(ISBLANK(HL16), 1, 0))</f>
        <v>0</v>
      </c>
      <c r="TQ16" s="24">
        <f>IF(ISBLANK($C16), 0, IF(ISBLANK(HP16), 1, 0))</f>
        <v>0</v>
      </c>
      <c r="TU16" s="24">
        <f>IF(ISBLANK($C16), 0, IF(ISBLANK(HT16), 1, 0))</f>
        <v>0</v>
      </c>
      <c r="TY16" s="24">
        <f>IF(ISBLANK($C16), 0, IF(ISBLANK(HX16), 1, 0))</f>
        <v>0</v>
      </c>
      <c r="UC16" s="24">
        <f>IF(ISBLANK($C16), 0, IF(ISBLANK(IB16), 1, 0))</f>
        <v>0</v>
      </c>
      <c r="UG16" s="24">
        <f>IF(ISBLANK($C16), 0, IF(ISBLANK(IF16), 1, 0))</f>
        <v>0</v>
      </c>
      <c r="UK16" s="24">
        <f>IF(ISBLANK($C16), 0, IF(ISBLANK(IJ16), 1, 0))</f>
        <v>0</v>
      </c>
      <c r="UO16" s="24">
        <f>IF(ISBLANK($C16), 0, IF(ISBLANK(IN16), 1, 0))</f>
        <v>0</v>
      </c>
      <c r="US16" s="24">
        <f>IF(ISBLANK($C16), 0, IF(ISBLANK(IR16), 1, 0))</f>
        <v>0</v>
      </c>
      <c r="UW16" s="24">
        <f>IF(ISBLANK($C16), 0, IF(ISBLANK(IV16), 1, 0))</f>
        <v>0</v>
      </c>
      <c r="VA16" s="24">
        <f>IF(ISBLANK($C16), 0, IF(ISBLANK(IZ16), 1, 0))</f>
        <v>0</v>
      </c>
      <c r="VE16" s="24">
        <f>IF(ISBLANK($C16), 0, IF(ISBLANK(JD16), 1, 0))</f>
        <v>0</v>
      </c>
      <c r="VI16" s="24">
        <f>IF(ISBLANK($C16), 0, IF(ISBLANK(JH16), 1, 0))</f>
        <v>0</v>
      </c>
      <c r="VM16" s="24">
        <f>IF(ISBLANK($C16), 0, IF(ISBLANK(JL16), 1, 0))</f>
        <v>0</v>
      </c>
      <c r="VQ16" s="24">
        <f>IF(ISBLANK($C16), 0, IF(ISBLANK(JP16), 1, 0))</f>
        <v>0</v>
      </c>
      <c r="VU16" s="24">
        <f>IF(ISBLANK($C16), 0, IF(ISBLANK(JT16), 1, 0))</f>
        <v>0</v>
      </c>
      <c r="VY16" s="24">
        <f>IF(ISBLANK($C16), 0, IF(ISBLANK(JX16), 1, 0))</f>
        <v>0</v>
      </c>
      <c r="WC16" s="24">
        <f>IF(ISBLANK($C16), 0, IF(ISBLANK(KB16), 1, 0))</f>
        <v>0</v>
      </c>
      <c r="WG16" s="24">
        <f>IF(ISBLANK($C16), 0, IF(ISBLANK(KF16), 1, 0))</f>
        <v>0</v>
      </c>
      <c r="WK16" s="24">
        <f>IF(ISBLANK($C16), 0, IF(ISBLANK(KJ16), 1, 0))</f>
        <v>0</v>
      </c>
      <c r="WO16" s="24">
        <f>IF(ISBLANK($C16), 0, IF(ISBLANK(KN16), 1, 0))</f>
        <v>0</v>
      </c>
      <c r="WS16" s="24">
        <f>IF(ISBLANK($C16), 0, IF(ISBLANK(KR16), 1, 0))</f>
        <v>0</v>
      </c>
      <c r="WW16" s="24">
        <f>IF(ISBLANK($C16), 0, IF(ISBLANK(KV16), 1, 0))</f>
        <v>0</v>
      </c>
      <c r="XA16" s="24">
        <f>IF(ISBLANK($C16), 0, IF(ISBLANK(KZ16), 1, 0))</f>
        <v>0</v>
      </c>
    </row>
    <row r="17" spans="2:625" ht="15" customHeight="1" x14ac:dyDescent="0.25">
      <c r="B17" s="71">
        <v>2</v>
      </c>
      <c r="C17" s="72"/>
      <c r="D17" s="73" t="s">
        <v>499</v>
      </c>
      <c r="E17" s="74">
        <v>1</v>
      </c>
      <c r="F17" s="75"/>
      <c r="G17" s="75"/>
      <c r="H17" s="76"/>
      <c r="I17" s="77"/>
      <c r="J17" s="78"/>
      <c r="K17" s="79"/>
      <c r="L17" s="80"/>
      <c r="M17" s="81"/>
      <c r="N17" s="82"/>
      <c r="O17" s="79"/>
      <c r="P17" s="80"/>
      <c r="Q17" s="81"/>
      <c r="R17" s="82"/>
      <c r="S17" s="79"/>
      <c r="T17" s="80"/>
      <c r="U17" s="81"/>
      <c r="V17" s="82"/>
      <c r="W17" s="79"/>
      <c r="X17" s="80"/>
      <c r="Y17" s="81"/>
      <c r="Z17" s="82"/>
      <c r="AA17" s="79"/>
      <c r="AB17" s="80"/>
      <c r="AC17" s="81"/>
      <c r="AD17" s="82"/>
      <c r="AE17" s="79"/>
      <c r="AF17" s="80"/>
      <c r="AG17" s="81"/>
      <c r="AH17" s="82"/>
      <c r="AI17" s="79"/>
      <c r="AJ17" s="80"/>
      <c r="AK17" s="81"/>
      <c r="AL17" s="82"/>
      <c r="AM17" s="79"/>
      <c r="AN17" s="80"/>
      <c r="AO17" s="81"/>
      <c r="AP17" s="82"/>
      <c r="AQ17" s="79"/>
      <c r="AR17" s="80"/>
      <c r="AS17" s="81"/>
      <c r="AT17" s="82"/>
      <c r="AU17" s="79"/>
      <c r="AV17" s="80"/>
      <c r="AW17" s="81"/>
      <c r="AX17" s="82"/>
      <c r="AY17" s="79"/>
      <c r="AZ17" s="80"/>
      <c r="BA17" s="81"/>
      <c r="BB17" s="82"/>
      <c r="BC17" s="79"/>
      <c r="BD17" s="80"/>
      <c r="BE17" s="81"/>
      <c r="BF17" s="82"/>
      <c r="BG17" s="79"/>
      <c r="BH17" s="80"/>
      <c r="BI17" s="81"/>
      <c r="BJ17" s="82"/>
      <c r="BK17" s="79"/>
      <c r="BL17" s="80"/>
      <c r="BM17" s="81"/>
      <c r="BN17" s="82"/>
      <c r="BO17" s="79"/>
      <c r="BP17" s="80"/>
      <c r="BQ17" s="81"/>
      <c r="BR17" s="82"/>
      <c r="BS17" s="79"/>
      <c r="BT17" s="80"/>
      <c r="BU17" s="81"/>
      <c r="BV17" s="82"/>
      <c r="BW17" s="79"/>
      <c r="BX17" s="80"/>
      <c r="BY17" s="81"/>
      <c r="BZ17" s="82"/>
      <c r="CA17" s="79"/>
      <c r="CB17" s="80"/>
      <c r="CC17" s="81"/>
      <c r="CD17" s="82"/>
      <c r="CE17" s="79"/>
      <c r="CF17" s="80"/>
      <c r="CG17" s="81"/>
      <c r="CH17" s="82"/>
      <c r="CI17" s="79"/>
      <c r="CJ17" s="80"/>
      <c r="CK17" s="81"/>
      <c r="CL17" s="82"/>
      <c r="CM17" s="79"/>
      <c r="CN17" s="80"/>
      <c r="CO17" s="81"/>
      <c r="CP17" s="82"/>
      <c r="CQ17" s="79"/>
      <c r="CR17" s="80"/>
      <c r="CS17" s="81"/>
      <c r="CT17" s="82"/>
      <c r="CU17" s="79"/>
      <c r="CV17" s="80"/>
      <c r="CW17" s="81"/>
      <c r="CX17" s="82"/>
      <c r="CY17" s="79"/>
      <c r="CZ17" s="80"/>
      <c r="DA17" s="81"/>
      <c r="DB17" s="82"/>
      <c r="DC17" s="79"/>
      <c r="DD17" s="80"/>
      <c r="DE17" s="81"/>
      <c r="DF17" s="82"/>
      <c r="DG17" s="79"/>
      <c r="DH17" s="80"/>
      <c r="DI17" s="81"/>
      <c r="DJ17" s="82"/>
      <c r="DK17" s="79"/>
      <c r="DL17" s="80"/>
      <c r="DM17" s="81"/>
      <c r="DN17" s="82"/>
      <c r="DO17" s="79"/>
      <c r="DP17" s="80"/>
      <c r="DQ17" s="81"/>
      <c r="DR17" s="82"/>
      <c r="DS17" s="79"/>
      <c r="DT17" s="80"/>
      <c r="DU17" s="81"/>
      <c r="DV17" s="82"/>
      <c r="DW17" s="79"/>
      <c r="DX17" s="80"/>
      <c r="DY17" s="81"/>
      <c r="DZ17" s="82"/>
      <c r="EA17" s="79"/>
      <c r="EB17" s="80"/>
      <c r="EC17" s="81"/>
      <c r="ED17" s="82"/>
      <c r="EE17" s="79"/>
      <c r="EF17" s="80"/>
      <c r="EG17" s="81"/>
      <c r="EH17" s="82"/>
      <c r="EI17" s="79"/>
      <c r="EJ17" s="80"/>
      <c r="EK17" s="81"/>
      <c r="EL17" s="82"/>
      <c r="EM17" s="79"/>
      <c r="EN17" s="80"/>
      <c r="EO17" s="81"/>
      <c r="EP17" s="82"/>
      <c r="EQ17" s="79"/>
      <c r="ER17" s="80"/>
      <c r="ES17" s="81"/>
      <c r="ET17" s="82"/>
      <c r="EU17" s="79"/>
      <c r="EV17" s="80"/>
      <c r="EW17" s="81"/>
      <c r="EX17" s="82"/>
      <c r="EY17" s="79"/>
      <c r="EZ17" s="80"/>
      <c r="FA17" s="81"/>
      <c r="FB17" s="82"/>
      <c r="FC17" s="79"/>
      <c r="FD17" s="80"/>
      <c r="FE17" s="81"/>
      <c r="FF17" s="82"/>
      <c r="FG17" s="79"/>
      <c r="FH17" s="80"/>
      <c r="FI17" s="81"/>
      <c r="FJ17" s="82"/>
      <c r="FK17" s="79"/>
      <c r="FL17" s="80"/>
      <c r="FM17" s="81"/>
      <c r="FN17" s="82"/>
      <c r="FO17" s="79"/>
      <c r="FP17" s="80"/>
      <c r="FQ17" s="81"/>
      <c r="FR17" s="82"/>
      <c r="FS17" s="79"/>
      <c r="FT17" s="80"/>
      <c r="FU17" s="81"/>
      <c r="FV17" s="82"/>
      <c r="FW17" s="79"/>
      <c r="FX17" s="80"/>
      <c r="FY17" s="81"/>
      <c r="FZ17" s="82"/>
      <c r="GA17" s="79"/>
      <c r="GB17" s="80"/>
      <c r="GC17" s="81"/>
      <c r="GD17" s="82"/>
      <c r="GE17" s="79"/>
      <c r="GF17" s="80"/>
      <c r="GG17" s="81"/>
      <c r="GH17" s="82"/>
      <c r="GI17" s="79"/>
      <c r="GJ17" s="80"/>
      <c r="GK17" s="81"/>
      <c r="GL17" s="82"/>
      <c r="GM17" s="79"/>
      <c r="GN17" s="80"/>
      <c r="GO17" s="81"/>
      <c r="GP17" s="82"/>
      <c r="GQ17" s="79"/>
      <c r="GR17" s="80"/>
      <c r="GS17" s="81"/>
      <c r="GT17" s="82"/>
      <c r="GU17" s="79"/>
      <c r="GV17" s="80"/>
      <c r="GW17" s="81"/>
      <c r="GX17" s="82"/>
      <c r="GY17" s="79"/>
      <c r="GZ17" s="80"/>
      <c r="HA17" s="81"/>
      <c r="HB17" s="82"/>
      <c r="HC17" s="79"/>
      <c r="HD17" s="80"/>
      <c r="HE17" s="81"/>
      <c r="HF17" s="82"/>
      <c r="HG17" s="79"/>
      <c r="HH17" s="80"/>
      <c r="HI17" s="81"/>
      <c r="HJ17" s="82"/>
      <c r="HK17" s="79"/>
      <c r="HL17" s="80"/>
      <c r="HM17" s="81"/>
      <c r="HN17" s="82"/>
      <c r="HO17" s="79"/>
      <c r="HP17" s="80"/>
      <c r="HQ17" s="81"/>
      <c r="HR17" s="82"/>
      <c r="HS17" s="79"/>
      <c r="HT17" s="80"/>
      <c r="HU17" s="81"/>
      <c r="HV17" s="82"/>
      <c r="HW17" s="79"/>
      <c r="HX17" s="80"/>
      <c r="HY17" s="81"/>
      <c r="HZ17" s="82"/>
      <c r="IA17" s="79"/>
      <c r="IB17" s="80"/>
      <c r="IC17" s="81"/>
      <c r="ID17" s="82"/>
      <c r="IE17" s="79"/>
      <c r="IF17" s="80"/>
      <c r="IG17" s="81"/>
      <c r="IH17" s="82"/>
      <c r="II17" s="79"/>
      <c r="IJ17" s="80"/>
      <c r="IK17" s="81"/>
      <c r="IL17" s="82"/>
      <c r="IM17" s="79"/>
      <c r="IN17" s="80"/>
      <c r="IO17" s="81"/>
      <c r="IP17" s="82"/>
      <c r="IQ17" s="79"/>
      <c r="IR17" s="80"/>
      <c r="IS17" s="81"/>
      <c r="IT17" s="82"/>
      <c r="IU17" s="79"/>
      <c r="IV17" s="80"/>
      <c r="IW17" s="81"/>
      <c r="IX17" s="82"/>
      <c r="IY17" s="79"/>
      <c r="IZ17" s="80"/>
      <c r="JA17" s="81"/>
      <c r="JB17" s="82"/>
      <c r="JC17" s="79"/>
      <c r="JD17" s="80"/>
      <c r="JE17" s="81"/>
      <c r="JF17" s="82"/>
      <c r="JG17" s="79"/>
      <c r="JH17" s="80"/>
      <c r="JI17" s="81"/>
      <c r="JJ17" s="82"/>
      <c r="JK17" s="79"/>
      <c r="JL17" s="80"/>
      <c r="JM17" s="81"/>
      <c r="JN17" s="82"/>
      <c r="JO17" s="79"/>
      <c r="JP17" s="80"/>
      <c r="JQ17" s="81"/>
      <c r="JR17" s="82"/>
      <c r="JS17" s="79"/>
      <c r="JT17" s="80"/>
      <c r="JU17" s="81"/>
      <c r="JV17" s="82"/>
      <c r="JW17" s="79"/>
      <c r="JX17" s="80"/>
      <c r="JY17" s="81"/>
      <c r="JZ17" s="82"/>
      <c r="KA17" s="79"/>
      <c r="KB17" s="80"/>
      <c r="KC17" s="81"/>
      <c r="KD17" s="82"/>
      <c r="KE17" s="79"/>
      <c r="KF17" s="80"/>
      <c r="KG17" s="81"/>
      <c r="KH17" s="82"/>
      <c r="KI17" s="79"/>
      <c r="KJ17" s="80"/>
      <c r="KK17" s="81"/>
      <c r="KL17" s="82"/>
      <c r="KM17" s="79"/>
      <c r="KN17" s="80"/>
      <c r="KO17" s="81"/>
      <c r="KP17" s="82"/>
      <c r="KQ17" s="79"/>
      <c r="KR17" s="80"/>
      <c r="KS17" s="81"/>
      <c r="KT17" s="82"/>
      <c r="KU17" s="79"/>
      <c r="KV17" s="80"/>
      <c r="KW17" s="81"/>
      <c r="KX17" s="82"/>
      <c r="KY17" s="79"/>
      <c r="KZ17" s="80"/>
      <c r="LA17" s="81"/>
      <c r="LC17" s="23">
        <f xml:space="preserve"> IF( SUM( LE17:XC17 ) = 0, 0, $LG$3 )</f>
        <v>0</v>
      </c>
      <c r="LF17" s="20">
        <f t="shared" ref="LF17:LF19" si="0">SUM(LG17:XC17)</f>
        <v>0</v>
      </c>
      <c r="LI17" s="24">
        <f t="shared" ref="LI17:LI19" si="1">IF(ISBLANK($C17), 0, IF(ISNUMBER(H17), 0, 1))</f>
        <v>0</v>
      </c>
      <c r="LM17" s="24">
        <f t="shared" ref="LM17:LM19" si="2">IF(ISBLANK($C17), 0, IF(ISBLANK(L17), 1, 0))</f>
        <v>0</v>
      </c>
      <c r="LQ17" s="24">
        <f t="shared" ref="LQ17:LQ19" si="3">IF(ISBLANK($C17), 0, IF(ISBLANK(P17), 1, 0))</f>
        <v>0</v>
      </c>
      <c r="LU17" s="24">
        <f t="shared" ref="LU17:LU19" si="4">IF(ISBLANK($C17), 0, IF(ISBLANK(T17), 1, 0))</f>
        <v>0</v>
      </c>
      <c r="LY17" s="24">
        <f t="shared" ref="LY17:LY19" si="5">IF(ISBLANK($C17), 0, IF(ISBLANK(X17), 1, 0))</f>
        <v>0</v>
      </c>
      <c r="MC17" s="24">
        <f t="shared" ref="MC17:MC19" si="6">IF(ISBLANK($C17), 0, IF(ISBLANK(AB17), 1, 0))</f>
        <v>0</v>
      </c>
      <c r="MG17" s="24">
        <f t="shared" ref="MG17:MG19" si="7">IF(ISBLANK($C17), 0, IF(ISBLANK(AF17), 1, 0))</f>
        <v>0</v>
      </c>
      <c r="MK17" s="24">
        <f t="shared" ref="MK17:MK19" si="8">IF(ISBLANK($C17), 0, IF(ISBLANK(AJ17), 1, 0))</f>
        <v>0</v>
      </c>
      <c r="MO17" s="24">
        <f t="shared" ref="MO17:MO19" si="9">IF(ISBLANK($C17), 0, IF(ISBLANK(AN17), 1, 0))</f>
        <v>0</v>
      </c>
      <c r="MS17" s="24">
        <f t="shared" ref="MS17:MS19" si="10">IF(ISBLANK($C17), 0, IF(ISBLANK(AR17), 1, 0))</f>
        <v>0</v>
      </c>
      <c r="MW17" s="24">
        <f t="shared" ref="MW17:MW19" si="11">IF(ISBLANK($C17), 0, IF(ISBLANK(AV17), 1, 0))</f>
        <v>0</v>
      </c>
      <c r="NA17" s="24">
        <f t="shared" ref="NA17:NA19" si="12">IF(ISBLANK($C17), 0, IF(ISBLANK(AZ17), 1, 0))</f>
        <v>0</v>
      </c>
      <c r="NE17" s="24">
        <f t="shared" ref="NE17:NE19" si="13">IF(ISBLANK($C17), 0, IF(ISBLANK(BD17), 1, 0))</f>
        <v>0</v>
      </c>
      <c r="NI17" s="24">
        <f t="shared" ref="NI17:NI19" si="14">IF(ISBLANK($C17), 0, IF(ISBLANK(BH17), 1, 0))</f>
        <v>0</v>
      </c>
      <c r="NM17" s="24">
        <f t="shared" ref="NM17:NM19" si="15">IF(ISBLANK($C17), 0, IF(ISBLANK(BL17), 1, 0))</f>
        <v>0</v>
      </c>
      <c r="NQ17" s="24">
        <f t="shared" ref="NQ17:NQ19" si="16">IF(ISBLANK($C17), 0, IF(ISBLANK(BP17), 1, 0))</f>
        <v>0</v>
      </c>
      <c r="NU17" s="24">
        <f t="shared" ref="NU17:NU19" si="17">IF(ISBLANK($C17), 0, IF(ISBLANK(BT17), 1, 0))</f>
        <v>0</v>
      </c>
      <c r="NY17" s="24">
        <f t="shared" ref="NY17:NY19" si="18">IF(ISBLANK($C17), 0, IF(ISBLANK(BX17), 1, 0))</f>
        <v>0</v>
      </c>
      <c r="OC17" s="24">
        <f t="shared" ref="OC17:OC19" si="19">IF(ISBLANK($C17), 0, IF(ISBLANK(CB17), 1, 0))</f>
        <v>0</v>
      </c>
      <c r="OG17" s="24">
        <f t="shared" ref="OG17:OG19" si="20">IF(ISBLANK($C17), 0, IF(ISBLANK(CF17), 1, 0))</f>
        <v>0</v>
      </c>
      <c r="OK17" s="24">
        <f t="shared" ref="OK17:OK19" si="21">IF(ISBLANK($C17), 0, IF(ISBLANK(CJ17), 1, 0))</f>
        <v>0</v>
      </c>
      <c r="OO17" s="24">
        <f t="shared" ref="OO17:OO19" si="22">IF(ISBLANK($C17), 0, IF(ISBLANK(CN17), 1, 0))</f>
        <v>0</v>
      </c>
      <c r="OS17" s="24">
        <f t="shared" ref="OS17:OS19" si="23">IF(ISBLANK($C17), 0, IF(ISBLANK(CR17), 1, 0))</f>
        <v>0</v>
      </c>
      <c r="OW17" s="24">
        <f t="shared" ref="OW17:OW19" si="24">IF(ISBLANK($C17), 0, IF(ISBLANK(CV17), 1, 0))</f>
        <v>0</v>
      </c>
      <c r="PA17" s="24">
        <f t="shared" ref="PA17:PA19" si="25">IF(ISBLANK($C17), 0, IF(ISBLANK(CZ17), 1, 0))</f>
        <v>0</v>
      </c>
      <c r="PE17" s="24">
        <f t="shared" ref="PE17:PE19" si="26">IF(ISBLANK($C17), 0, IF(ISBLANK(DD17), 1, 0))</f>
        <v>0</v>
      </c>
      <c r="PI17" s="24">
        <f t="shared" ref="PI17:PI19" si="27">IF(ISBLANK($C17), 0, IF(ISBLANK(DH17), 1, 0))</f>
        <v>0</v>
      </c>
      <c r="PM17" s="24">
        <f t="shared" ref="PM17:PM19" si="28">IF(ISBLANK($C17), 0, IF(ISBLANK(DL17), 1, 0))</f>
        <v>0</v>
      </c>
      <c r="PQ17" s="24">
        <f t="shared" ref="PQ17:PQ19" si="29">IF(ISBLANK($C17), 0, IF(ISBLANK(DP17), 1, 0))</f>
        <v>0</v>
      </c>
      <c r="PU17" s="24">
        <f t="shared" ref="PU17:PU19" si="30">IF(ISBLANK($C17), 0, IF(ISBLANK(DT17), 1, 0))</f>
        <v>0</v>
      </c>
      <c r="PY17" s="24">
        <f t="shared" ref="PY17:PY19" si="31">IF(ISBLANK($C17), 0, IF(ISBLANK(DX17), 1, 0))</f>
        <v>0</v>
      </c>
      <c r="QC17" s="24">
        <f t="shared" ref="QC17:QC19" si="32">IF(ISBLANK($C17), 0, IF(ISBLANK(EB17), 1, 0))</f>
        <v>0</v>
      </c>
      <c r="QG17" s="24">
        <f t="shared" ref="QG17:QG19" si="33">IF(ISBLANK($C17), 0, IF(ISBLANK(EF17), 1, 0))</f>
        <v>0</v>
      </c>
      <c r="QK17" s="24">
        <f t="shared" ref="QK17:QK19" si="34">IF(ISBLANK($C17), 0, IF(ISBLANK(EJ17), 1, 0))</f>
        <v>0</v>
      </c>
      <c r="QO17" s="24">
        <f t="shared" ref="QO17:QO19" si="35">IF(ISBLANK($C17), 0, IF(ISBLANK(EN17), 1, 0))</f>
        <v>0</v>
      </c>
      <c r="QS17" s="24">
        <f t="shared" ref="QS17:QS19" si="36">IF(ISBLANK($C17), 0, IF(ISBLANK(ER17), 1, 0))</f>
        <v>0</v>
      </c>
      <c r="QW17" s="24">
        <f t="shared" ref="QW17:QW19" si="37">IF(ISBLANK($C17), 0, IF(ISBLANK(EV17), 1, 0))</f>
        <v>0</v>
      </c>
      <c r="RA17" s="24">
        <f t="shared" ref="RA17:RA19" si="38">IF(ISBLANK($C17), 0, IF(ISBLANK(EZ17), 1, 0))</f>
        <v>0</v>
      </c>
      <c r="RE17" s="24">
        <f t="shared" ref="RE17:RE19" si="39">IF(ISBLANK($C17), 0, IF(ISBLANK(FD17), 1, 0))</f>
        <v>0</v>
      </c>
      <c r="RI17" s="24">
        <f t="shared" ref="RI17:RI19" si="40">IF(ISBLANK($C17), 0, IF(ISBLANK(FH17), 1, 0))</f>
        <v>0</v>
      </c>
      <c r="RM17" s="24">
        <f t="shared" ref="RM17:RM19" si="41">IF(ISBLANK($C17), 0, IF(ISBLANK(FL17), 1, 0))</f>
        <v>0</v>
      </c>
      <c r="RQ17" s="24">
        <f t="shared" ref="RQ17:RQ19" si="42">IF(ISBLANK($C17), 0, IF(ISBLANK(FP17), 1, 0))</f>
        <v>0</v>
      </c>
      <c r="RU17" s="24">
        <f t="shared" ref="RU17:RU19" si="43">IF(ISBLANK($C17), 0, IF(ISBLANK(FT17), 1, 0))</f>
        <v>0</v>
      </c>
      <c r="RY17" s="24">
        <f t="shared" ref="RY17:RY19" si="44">IF(ISBLANK($C17), 0, IF(ISBLANK(FX17), 1, 0))</f>
        <v>0</v>
      </c>
      <c r="SC17" s="24">
        <f t="shared" ref="SC17:SC19" si="45">IF(ISBLANK($C17), 0, IF(ISBLANK(GB17), 1, 0))</f>
        <v>0</v>
      </c>
      <c r="SG17" s="24">
        <f t="shared" ref="SG17:SG19" si="46">IF(ISBLANK($C17), 0, IF(ISBLANK(GF17), 1, 0))</f>
        <v>0</v>
      </c>
      <c r="SK17" s="24">
        <f t="shared" ref="SK17:SK19" si="47">IF(ISBLANK($C17), 0, IF(ISBLANK(GJ17), 1, 0))</f>
        <v>0</v>
      </c>
      <c r="SO17" s="24">
        <f t="shared" ref="SO17:SO19" si="48">IF(ISBLANK($C17), 0, IF(ISBLANK(GN17), 1, 0))</f>
        <v>0</v>
      </c>
      <c r="SS17" s="24">
        <f t="shared" ref="SS17:SS19" si="49">IF(ISBLANK($C17), 0, IF(ISBLANK(GR17), 1, 0))</f>
        <v>0</v>
      </c>
      <c r="SW17" s="24">
        <f t="shared" ref="SW17:SW19" si="50">IF(ISBLANK($C17), 0, IF(ISBLANK(GV17), 1, 0))</f>
        <v>0</v>
      </c>
      <c r="TA17" s="24">
        <f t="shared" ref="TA17:TA19" si="51">IF(ISBLANK($C17), 0, IF(ISBLANK(GZ17), 1, 0))</f>
        <v>0</v>
      </c>
      <c r="TE17" s="24">
        <f t="shared" ref="TE17:TE19" si="52">IF(ISBLANK($C17), 0, IF(ISBLANK(HD17), 1, 0))</f>
        <v>0</v>
      </c>
      <c r="TI17" s="24">
        <f t="shared" ref="TI17:TI19" si="53">IF(ISBLANK($C17), 0, IF(ISBLANK(HH17), 1, 0))</f>
        <v>0</v>
      </c>
      <c r="TM17" s="24">
        <f t="shared" ref="TM17:TM19" si="54">IF(ISBLANK($C17), 0, IF(ISBLANK(HL17), 1, 0))</f>
        <v>0</v>
      </c>
      <c r="TQ17" s="24">
        <f t="shared" ref="TQ17:TQ19" si="55">IF(ISBLANK($C17), 0, IF(ISBLANK(HP17), 1, 0))</f>
        <v>0</v>
      </c>
      <c r="TU17" s="24">
        <f t="shared" ref="TU17:TU19" si="56">IF(ISBLANK($C17), 0, IF(ISBLANK(HT17), 1, 0))</f>
        <v>0</v>
      </c>
      <c r="TY17" s="24">
        <f t="shared" ref="TY17:TY19" si="57">IF(ISBLANK($C17), 0, IF(ISBLANK(HX17), 1, 0))</f>
        <v>0</v>
      </c>
      <c r="UC17" s="24">
        <f t="shared" ref="UC17:UC19" si="58">IF(ISBLANK($C17), 0, IF(ISBLANK(IB17), 1, 0))</f>
        <v>0</v>
      </c>
      <c r="UG17" s="24">
        <f t="shared" ref="UG17:UG19" si="59">IF(ISBLANK($C17), 0, IF(ISBLANK(IF17), 1, 0))</f>
        <v>0</v>
      </c>
      <c r="UK17" s="24">
        <f t="shared" ref="UK17:UK19" si="60">IF(ISBLANK($C17), 0, IF(ISBLANK(IJ17), 1, 0))</f>
        <v>0</v>
      </c>
      <c r="UO17" s="24">
        <f t="shared" ref="UO17:UO19" si="61">IF(ISBLANK($C17), 0, IF(ISBLANK(IN17), 1, 0))</f>
        <v>0</v>
      </c>
      <c r="US17" s="24">
        <f t="shared" ref="US17:US19" si="62">IF(ISBLANK($C17), 0, IF(ISBLANK(IR17), 1, 0))</f>
        <v>0</v>
      </c>
      <c r="UW17" s="24">
        <f t="shared" ref="UW17:UW19" si="63">IF(ISBLANK($C17), 0, IF(ISBLANK(IV17), 1, 0))</f>
        <v>0</v>
      </c>
      <c r="VA17" s="24">
        <f t="shared" ref="VA17:VA19" si="64">IF(ISBLANK($C17), 0, IF(ISBLANK(IZ17), 1, 0))</f>
        <v>0</v>
      </c>
      <c r="VE17" s="24">
        <f t="shared" ref="VE17:VE19" si="65">IF(ISBLANK($C17), 0, IF(ISBLANK(JD17), 1, 0))</f>
        <v>0</v>
      </c>
      <c r="VI17" s="24">
        <f t="shared" ref="VI17:VI19" si="66">IF(ISBLANK($C17), 0, IF(ISBLANK(JH17), 1, 0))</f>
        <v>0</v>
      </c>
      <c r="VM17" s="24">
        <f t="shared" ref="VM17:VM19" si="67">IF(ISBLANK($C17), 0, IF(ISBLANK(JL17), 1, 0))</f>
        <v>0</v>
      </c>
      <c r="VQ17" s="24">
        <f t="shared" ref="VQ17:VQ19" si="68">IF(ISBLANK($C17), 0, IF(ISBLANK(JP17), 1, 0))</f>
        <v>0</v>
      </c>
      <c r="VU17" s="24">
        <f t="shared" ref="VU17:VU19" si="69">IF(ISBLANK($C17), 0, IF(ISBLANK(JT17), 1, 0))</f>
        <v>0</v>
      </c>
      <c r="VY17" s="24">
        <f t="shared" ref="VY17:VY19" si="70">IF(ISBLANK($C17), 0, IF(ISBLANK(JX17), 1, 0))</f>
        <v>0</v>
      </c>
      <c r="WC17" s="24">
        <f t="shared" ref="WC17:WC19" si="71">IF(ISBLANK($C17), 0, IF(ISBLANK(KB17), 1, 0))</f>
        <v>0</v>
      </c>
      <c r="WG17" s="24">
        <f t="shared" ref="WG17:WG19" si="72">IF(ISBLANK($C17), 0, IF(ISBLANK(KF17), 1, 0))</f>
        <v>0</v>
      </c>
      <c r="WK17" s="24">
        <f t="shared" ref="WK17:WK19" si="73">IF(ISBLANK($C17), 0, IF(ISBLANK(KJ17), 1, 0))</f>
        <v>0</v>
      </c>
      <c r="WO17" s="24">
        <f t="shared" ref="WO17:WO19" si="74">IF(ISBLANK($C17), 0, IF(ISBLANK(KN17), 1, 0))</f>
        <v>0</v>
      </c>
      <c r="WS17" s="24">
        <f t="shared" ref="WS17:WS19" si="75">IF(ISBLANK($C17), 0, IF(ISBLANK(KR17), 1, 0))</f>
        <v>0</v>
      </c>
      <c r="WW17" s="24">
        <f t="shared" ref="WW17:WW19" si="76">IF(ISBLANK($C17), 0, IF(ISBLANK(KV17), 1, 0))</f>
        <v>0</v>
      </c>
      <c r="XA17" s="24">
        <f t="shared" ref="XA17:XA19" si="77">IF(ISBLANK($C17), 0, IF(ISBLANK(KZ17), 1, 0))</f>
        <v>0</v>
      </c>
    </row>
    <row r="18" spans="2:625" ht="15" customHeight="1" x14ac:dyDescent="0.25">
      <c r="B18" s="71">
        <v>3</v>
      </c>
      <c r="C18" s="72"/>
      <c r="D18" s="73" t="s">
        <v>499</v>
      </c>
      <c r="E18" s="74">
        <v>1</v>
      </c>
      <c r="F18" s="75"/>
      <c r="G18" s="75"/>
      <c r="H18" s="76"/>
      <c r="I18" s="77"/>
      <c r="J18" s="78"/>
      <c r="K18" s="79"/>
      <c r="L18" s="80"/>
      <c r="M18" s="81"/>
      <c r="N18" s="82"/>
      <c r="O18" s="79"/>
      <c r="P18" s="80"/>
      <c r="Q18" s="81"/>
      <c r="R18" s="82"/>
      <c r="S18" s="79"/>
      <c r="T18" s="80"/>
      <c r="U18" s="81"/>
      <c r="V18" s="82"/>
      <c r="W18" s="79"/>
      <c r="X18" s="80"/>
      <c r="Y18" s="81"/>
      <c r="Z18" s="82"/>
      <c r="AA18" s="79"/>
      <c r="AB18" s="80"/>
      <c r="AC18" s="81"/>
      <c r="AD18" s="82"/>
      <c r="AE18" s="79"/>
      <c r="AF18" s="80"/>
      <c r="AG18" s="81"/>
      <c r="AH18" s="82"/>
      <c r="AI18" s="79"/>
      <c r="AJ18" s="80"/>
      <c r="AK18" s="81"/>
      <c r="AL18" s="82"/>
      <c r="AM18" s="79"/>
      <c r="AN18" s="80"/>
      <c r="AO18" s="81"/>
      <c r="AP18" s="82"/>
      <c r="AQ18" s="79"/>
      <c r="AR18" s="80"/>
      <c r="AS18" s="81"/>
      <c r="AT18" s="82"/>
      <c r="AU18" s="79"/>
      <c r="AV18" s="80"/>
      <c r="AW18" s="81"/>
      <c r="AX18" s="82"/>
      <c r="AY18" s="79"/>
      <c r="AZ18" s="80"/>
      <c r="BA18" s="81"/>
      <c r="BB18" s="82"/>
      <c r="BC18" s="79"/>
      <c r="BD18" s="80"/>
      <c r="BE18" s="81"/>
      <c r="BF18" s="82"/>
      <c r="BG18" s="79"/>
      <c r="BH18" s="80"/>
      <c r="BI18" s="81"/>
      <c r="BJ18" s="82"/>
      <c r="BK18" s="79"/>
      <c r="BL18" s="80"/>
      <c r="BM18" s="81"/>
      <c r="BN18" s="82"/>
      <c r="BO18" s="79"/>
      <c r="BP18" s="80"/>
      <c r="BQ18" s="81"/>
      <c r="BR18" s="82"/>
      <c r="BS18" s="79"/>
      <c r="BT18" s="80"/>
      <c r="BU18" s="81"/>
      <c r="BV18" s="82"/>
      <c r="BW18" s="79"/>
      <c r="BX18" s="80"/>
      <c r="BY18" s="81"/>
      <c r="BZ18" s="82"/>
      <c r="CA18" s="79"/>
      <c r="CB18" s="80"/>
      <c r="CC18" s="81"/>
      <c r="CD18" s="82"/>
      <c r="CE18" s="79"/>
      <c r="CF18" s="80"/>
      <c r="CG18" s="81"/>
      <c r="CH18" s="82"/>
      <c r="CI18" s="79"/>
      <c r="CJ18" s="80"/>
      <c r="CK18" s="81"/>
      <c r="CL18" s="82"/>
      <c r="CM18" s="79"/>
      <c r="CN18" s="80"/>
      <c r="CO18" s="81"/>
      <c r="CP18" s="82"/>
      <c r="CQ18" s="79"/>
      <c r="CR18" s="80"/>
      <c r="CS18" s="81"/>
      <c r="CT18" s="82"/>
      <c r="CU18" s="79"/>
      <c r="CV18" s="80"/>
      <c r="CW18" s="81"/>
      <c r="CX18" s="82"/>
      <c r="CY18" s="79"/>
      <c r="CZ18" s="80"/>
      <c r="DA18" s="81"/>
      <c r="DB18" s="82"/>
      <c r="DC18" s="79"/>
      <c r="DD18" s="80"/>
      <c r="DE18" s="81"/>
      <c r="DF18" s="82"/>
      <c r="DG18" s="79"/>
      <c r="DH18" s="80"/>
      <c r="DI18" s="81"/>
      <c r="DJ18" s="82"/>
      <c r="DK18" s="79"/>
      <c r="DL18" s="80"/>
      <c r="DM18" s="81"/>
      <c r="DN18" s="82"/>
      <c r="DO18" s="79"/>
      <c r="DP18" s="80"/>
      <c r="DQ18" s="81"/>
      <c r="DR18" s="82"/>
      <c r="DS18" s="79"/>
      <c r="DT18" s="80"/>
      <c r="DU18" s="81"/>
      <c r="DV18" s="82"/>
      <c r="DW18" s="79"/>
      <c r="DX18" s="80"/>
      <c r="DY18" s="81"/>
      <c r="DZ18" s="82"/>
      <c r="EA18" s="79"/>
      <c r="EB18" s="80"/>
      <c r="EC18" s="81"/>
      <c r="ED18" s="82"/>
      <c r="EE18" s="79"/>
      <c r="EF18" s="80"/>
      <c r="EG18" s="81"/>
      <c r="EH18" s="82"/>
      <c r="EI18" s="79"/>
      <c r="EJ18" s="80"/>
      <c r="EK18" s="81"/>
      <c r="EL18" s="82"/>
      <c r="EM18" s="79"/>
      <c r="EN18" s="80"/>
      <c r="EO18" s="81"/>
      <c r="EP18" s="82"/>
      <c r="EQ18" s="79"/>
      <c r="ER18" s="80"/>
      <c r="ES18" s="81"/>
      <c r="ET18" s="82"/>
      <c r="EU18" s="79"/>
      <c r="EV18" s="80"/>
      <c r="EW18" s="81"/>
      <c r="EX18" s="82"/>
      <c r="EY18" s="79"/>
      <c r="EZ18" s="80"/>
      <c r="FA18" s="81"/>
      <c r="FB18" s="82"/>
      <c r="FC18" s="79"/>
      <c r="FD18" s="80"/>
      <c r="FE18" s="81"/>
      <c r="FF18" s="82"/>
      <c r="FG18" s="79"/>
      <c r="FH18" s="80"/>
      <c r="FI18" s="81"/>
      <c r="FJ18" s="82"/>
      <c r="FK18" s="79"/>
      <c r="FL18" s="80"/>
      <c r="FM18" s="81"/>
      <c r="FN18" s="82"/>
      <c r="FO18" s="79"/>
      <c r="FP18" s="80"/>
      <c r="FQ18" s="81"/>
      <c r="FR18" s="82"/>
      <c r="FS18" s="79"/>
      <c r="FT18" s="80"/>
      <c r="FU18" s="81"/>
      <c r="FV18" s="82"/>
      <c r="FW18" s="79"/>
      <c r="FX18" s="80"/>
      <c r="FY18" s="81"/>
      <c r="FZ18" s="82"/>
      <c r="GA18" s="79"/>
      <c r="GB18" s="80"/>
      <c r="GC18" s="81"/>
      <c r="GD18" s="82"/>
      <c r="GE18" s="79"/>
      <c r="GF18" s="80"/>
      <c r="GG18" s="81"/>
      <c r="GH18" s="82"/>
      <c r="GI18" s="79"/>
      <c r="GJ18" s="80"/>
      <c r="GK18" s="81"/>
      <c r="GL18" s="82"/>
      <c r="GM18" s="79"/>
      <c r="GN18" s="80"/>
      <c r="GO18" s="81"/>
      <c r="GP18" s="82"/>
      <c r="GQ18" s="79"/>
      <c r="GR18" s="80"/>
      <c r="GS18" s="81"/>
      <c r="GT18" s="82"/>
      <c r="GU18" s="79"/>
      <c r="GV18" s="80"/>
      <c r="GW18" s="81"/>
      <c r="GX18" s="82"/>
      <c r="GY18" s="79"/>
      <c r="GZ18" s="80"/>
      <c r="HA18" s="81"/>
      <c r="HB18" s="82"/>
      <c r="HC18" s="79"/>
      <c r="HD18" s="80"/>
      <c r="HE18" s="81"/>
      <c r="HF18" s="82"/>
      <c r="HG18" s="79"/>
      <c r="HH18" s="80"/>
      <c r="HI18" s="81"/>
      <c r="HJ18" s="82"/>
      <c r="HK18" s="79"/>
      <c r="HL18" s="80"/>
      <c r="HM18" s="81"/>
      <c r="HN18" s="82"/>
      <c r="HO18" s="79"/>
      <c r="HP18" s="80"/>
      <c r="HQ18" s="81"/>
      <c r="HR18" s="82"/>
      <c r="HS18" s="79"/>
      <c r="HT18" s="80"/>
      <c r="HU18" s="81"/>
      <c r="HV18" s="82"/>
      <c r="HW18" s="79"/>
      <c r="HX18" s="80"/>
      <c r="HY18" s="81"/>
      <c r="HZ18" s="82"/>
      <c r="IA18" s="79"/>
      <c r="IB18" s="80"/>
      <c r="IC18" s="81"/>
      <c r="ID18" s="82"/>
      <c r="IE18" s="79"/>
      <c r="IF18" s="80"/>
      <c r="IG18" s="81"/>
      <c r="IH18" s="82"/>
      <c r="II18" s="79"/>
      <c r="IJ18" s="80"/>
      <c r="IK18" s="81"/>
      <c r="IL18" s="82"/>
      <c r="IM18" s="79"/>
      <c r="IN18" s="80"/>
      <c r="IO18" s="81"/>
      <c r="IP18" s="82"/>
      <c r="IQ18" s="79"/>
      <c r="IR18" s="80"/>
      <c r="IS18" s="81"/>
      <c r="IT18" s="82"/>
      <c r="IU18" s="79"/>
      <c r="IV18" s="80"/>
      <c r="IW18" s="81"/>
      <c r="IX18" s="82"/>
      <c r="IY18" s="79"/>
      <c r="IZ18" s="80"/>
      <c r="JA18" s="81"/>
      <c r="JB18" s="82"/>
      <c r="JC18" s="79"/>
      <c r="JD18" s="80"/>
      <c r="JE18" s="81"/>
      <c r="JF18" s="82"/>
      <c r="JG18" s="79"/>
      <c r="JH18" s="80"/>
      <c r="JI18" s="81"/>
      <c r="JJ18" s="82"/>
      <c r="JK18" s="79"/>
      <c r="JL18" s="80"/>
      <c r="JM18" s="81"/>
      <c r="JN18" s="82"/>
      <c r="JO18" s="79"/>
      <c r="JP18" s="80"/>
      <c r="JQ18" s="81"/>
      <c r="JR18" s="82"/>
      <c r="JS18" s="79"/>
      <c r="JT18" s="80"/>
      <c r="JU18" s="81"/>
      <c r="JV18" s="82"/>
      <c r="JW18" s="79"/>
      <c r="JX18" s="80"/>
      <c r="JY18" s="81"/>
      <c r="JZ18" s="82"/>
      <c r="KA18" s="79"/>
      <c r="KB18" s="80"/>
      <c r="KC18" s="81"/>
      <c r="KD18" s="82"/>
      <c r="KE18" s="79"/>
      <c r="KF18" s="80"/>
      <c r="KG18" s="81"/>
      <c r="KH18" s="82"/>
      <c r="KI18" s="79"/>
      <c r="KJ18" s="80"/>
      <c r="KK18" s="81"/>
      <c r="KL18" s="82"/>
      <c r="KM18" s="79"/>
      <c r="KN18" s="80"/>
      <c r="KO18" s="81"/>
      <c r="KP18" s="82"/>
      <c r="KQ18" s="79"/>
      <c r="KR18" s="80"/>
      <c r="KS18" s="81"/>
      <c r="KT18" s="82"/>
      <c r="KU18" s="79"/>
      <c r="KV18" s="80"/>
      <c r="KW18" s="81"/>
      <c r="KX18" s="82"/>
      <c r="KY18" s="79"/>
      <c r="KZ18" s="80"/>
      <c r="LA18" s="81"/>
      <c r="LC18" s="23">
        <f xml:space="preserve"> IF( SUM( LE18:XC18 ) = 0, 0, $LG$3 )</f>
        <v>0</v>
      </c>
      <c r="LF18" s="20">
        <f t="shared" si="0"/>
        <v>0</v>
      </c>
      <c r="LI18" s="24">
        <f t="shared" si="1"/>
        <v>0</v>
      </c>
      <c r="LM18" s="24">
        <f t="shared" si="2"/>
        <v>0</v>
      </c>
      <c r="LQ18" s="24">
        <f t="shared" si="3"/>
        <v>0</v>
      </c>
      <c r="LU18" s="24">
        <f t="shared" si="4"/>
        <v>0</v>
      </c>
      <c r="LY18" s="24">
        <f t="shared" si="5"/>
        <v>0</v>
      </c>
      <c r="MC18" s="24">
        <f t="shared" si="6"/>
        <v>0</v>
      </c>
      <c r="MG18" s="24">
        <f t="shared" si="7"/>
        <v>0</v>
      </c>
      <c r="MK18" s="24">
        <f t="shared" si="8"/>
        <v>0</v>
      </c>
      <c r="MO18" s="24">
        <f t="shared" si="9"/>
        <v>0</v>
      </c>
      <c r="MS18" s="24">
        <f t="shared" si="10"/>
        <v>0</v>
      </c>
      <c r="MW18" s="24">
        <f t="shared" si="11"/>
        <v>0</v>
      </c>
      <c r="NA18" s="24">
        <f t="shared" si="12"/>
        <v>0</v>
      </c>
      <c r="NE18" s="24">
        <f t="shared" si="13"/>
        <v>0</v>
      </c>
      <c r="NI18" s="24">
        <f t="shared" si="14"/>
        <v>0</v>
      </c>
      <c r="NM18" s="24">
        <f t="shared" si="15"/>
        <v>0</v>
      </c>
      <c r="NQ18" s="24">
        <f t="shared" si="16"/>
        <v>0</v>
      </c>
      <c r="NU18" s="24">
        <f t="shared" si="17"/>
        <v>0</v>
      </c>
      <c r="NY18" s="24">
        <f t="shared" si="18"/>
        <v>0</v>
      </c>
      <c r="OC18" s="24">
        <f t="shared" si="19"/>
        <v>0</v>
      </c>
      <c r="OG18" s="24">
        <f t="shared" si="20"/>
        <v>0</v>
      </c>
      <c r="OK18" s="24">
        <f t="shared" si="21"/>
        <v>0</v>
      </c>
      <c r="OO18" s="24">
        <f t="shared" si="22"/>
        <v>0</v>
      </c>
      <c r="OS18" s="24">
        <f t="shared" si="23"/>
        <v>0</v>
      </c>
      <c r="OW18" s="24">
        <f t="shared" si="24"/>
        <v>0</v>
      </c>
      <c r="PA18" s="24">
        <f t="shared" si="25"/>
        <v>0</v>
      </c>
      <c r="PE18" s="24">
        <f t="shared" si="26"/>
        <v>0</v>
      </c>
      <c r="PI18" s="24">
        <f t="shared" si="27"/>
        <v>0</v>
      </c>
      <c r="PM18" s="24">
        <f t="shared" si="28"/>
        <v>0</v>
      </c>
      <c r="PQ18" s="24">
        <f t="shared" si="29"/>
        <v>0</v>
      </c>
      <c r="PU18" s="24">
        <f t="shared" si="30"/>
        <v>0</v>
      </c>
      <c r="PY18" s="24">
        <f t="shared" si="31"/>
        <v>0</v>
      </c>
      <c r="QC18" s="24">
        <f t="shared" si="32"/>
        <v>0</v>
      </c>
      <c r="QG18" s="24">
        <f t="shared" si="33"/>
        <v>0</v>
      </c>
      <c r="QK18" s="24">
        <f t="shared" si="34"/>
        <v>0</v>
      </c>
      <c r="QO18" s="24">
        <f t="shared" si="35"/>
        <v>0</v>
      </c>
      <c r="QS18" s="24">
        <f t="shared" si="36"/>
        <v>0</v>
      </c>
      <c r="QW18" s="24">
        <f t="shared" si="37"/>
        <v>0</v>
      </c>
      <c r="RA18" s="24">
        <f t="shared" si="38"/>
        <v>0</v>
      </c>
      <c r="RE18" s="24">
        <f t="shared" si="39"/>
        <v>0</v>
      </c>
      <c r="RI18" s="24">
        <f t="shared" si="40"/>
        <v>0</v>
      </c>
      <c r="RM18" s="24">
        <f t="shared" si="41"/>
        <v>0</v>
      </c>
      <c r="RQ18" s="24">
        <f t="shared" si="42"/>
        <v>0</v>
      </c>
      <c r="RU18" s="24">
        <f t="shared" si="43"/>
        <v>0</v>
      </c>
      <c r="RY18" s="24">
        <f t="shared" si="44"/>
        <v>0</v>
      </c>
      <c r="SC18" s="24">
        <f t="shared" si="45"/>
        <v>0</v>
      </c>
      <c r="SG18" s="24">
        <f t="shared" si="46"/>
        <v>0</v>
      </c>
      <c r="SK18" s="24">
        <f t="shared" si="47"/>
        <v>0</v>
      </c>
      <c r="SO18" s="24">
        <f t="shared" si="48"/>
        <v>0</v>
      </c>
      <c r="SS18" s="24">
        <f t="shared" si="49"/>
        <v>0</v>
      </c>
      <c r="SW18" s="24">
        <f t="shared" si="50"/>
        <v>0</v>
      </c>
      <c r="TA18" s="24">
        <f t="shared" si="51"/>
        <v>0</v>
      </c>
      <c r="TE18" s="24">
        <f t="shared" si="52"/>
        <v>0</v>
      </c>
      <c r="TI18" s="24">
        <f t="shared" si="53"/>
        <v>0</v>
      </c>
      <c r="TM18" s="24">
        <f t="shared" si="54"/>
        <v>0</v>
      </c>
      <c r="TQ18" s="24">
        <f t="shared" si="55"/>
        <v>0</v>
      </c>
      <c r="TU18" s="24">
        <f t="shared" si="56"/>
        <v>0</v>
      </c>
      <c r="TY18" s="24">
        <f t="shared" si="57"/>
        <v>0</v>
      </c>
      <c r="UC18" s="24">
        <f t="shared" si="58"/>
        <v>0</v>
      </c>
      <c r="UG18" s="24">
        <f t="shared" si="59"/>
        <v>0</v>
      </c>
      <c r="UK18" s="24">
        <f t="shared" si="60"/>
        <v>0</v>
      </c>
      <c r="UO18" s="24">
        <f t="shared" si="61"/>
        <v>0</v>
      </c>
      <c r="US18" s="24">
        <f t="shared" si="62"/>
        <v>0</v>
      </c>
      <c r="UW18" s="24">
        <f t="shared" si="63"/>
        <v>0</v>
      </c>
      <c r="VA18" s="24">
        <f t="shared" si="64"/>
        <v>0</v>
      </c>
      <c r="VE18" s="24">
        <f t="shared" si="65"/>
        <v>0</v>
      </c>
      <c r="VI18" s="24">
        <f t="shared" si="66"/>
        <v>0</v>
      </c>
      <c r="VM18" s="24">
        <f t="shared" si="67"/>
        <v>0</v>
      </c>
      <c r="VQ18" s="24">
        <f t="shared" si="68"/>
        <v>0</v>
      </c>
      <c r="VU18" s="24">
        <f t="shared" si="69"/>
        <v>0</v>
      </c>
      <c r="VY18" s="24">
        <f t="shared" si="70"/>
        <v>0</v>
      </c>
      <c r="WC18" s="24">
        <f t="shared" si="71"/>
        <v>0</v>
      </c>
      <c r="WG18" s="24">
        <f t="shared" si="72"/>
        <v>0</v>
      </c>
      <c r="WK18" s="24">
        <f t="shared" si="73"/>
        <v>0</v>
      </c>
      <c r="WO18" s="24">
        <f t="shared" si="74"/>
        <v>0</v>
      </c>
      <c r="WS18" s="24">
        <f t="shared" si="75"/>
        <v>0</v>
      </c>
      <c r="WW18" s="24">
        <f t="shared" si="76"/>
        <v>0</v>
      </c>
      <c r="XA18" s="24">
        <f t="shared" si="77"/>
        <v>0</v>
      </c>
    </row>
    <row r="19" spans="2:625" ht="15.75" thickBot="1" x14ac:dyDescent="0.3">
      <c r="B19" s="83">
        <v>4</v>
      </c>
      <c r="C19" s="84"/>
      <c r="D19" s="85" t="s">
        <v>499</v>
      </c>
      <c r="E19" s="86">
        <v>1</v>
      </c>
      <c r="F19" s="87"/>
      <c r="G19" s="87"/>
      <c r="H19" s="88"/>
      <c r="I19" s="89"/>
      <c r="J19" s="90"/>
      <c r="K19" s="91"/>
      <c r="L19" s="92"/>
      <c r="M19" s="93"/>
      <c r="N19" s="94"/>
      <c r="O19" s="91"/>
      <c r="P19" s="92"/>
      <c r="Q19" s="93"/>
      <c r="R19" s="94"/>
      <c r="S19" s="91"/>
      <c r="T19" s="92"/>
      <c r="U19" s="93"/>
      <c r="V19" s="94"/>
      <c r="W19" s="91"/>
      <c r="X19" s="92"/>
      <c r="Y19" s="93"/>
      <c r="Z19" s="94"/>
      <c r="AA19" s="91"/>
      <c r="AB19" s="92"/>
      <c r="AC19" s="93"/>
      <c r="AD19" s="94"/>
      <c r="AE19" s="91"/>
      <c r="AF19" s="92"/>
      <c r="AG19" s="93"/>
      <c r="AH19" s="94"/>
      <c r="AI19" s="91"/>
      <c r="AJ19" s="92"/>
      <c r="AK19" s="93"/>
      <c r="AL19" s="94"/>
      <c r="AM19" s="91"/>
      <c r="AN19" s="92"/>
      <c r="AO19" s="93"/>
      <c r="AP19" s="94"/>
      <c r="AQ19" s="91"/>
      <c r="AR19" s="92"/>
      <c r="AS19" s="93"/>
      <c r="AT19" s="94"/>
      <c r="AU19" s="91"/>
      <c r="AV19" s="92"/>
      <c r="AW19" s="93"/>
      <c r="AX19" s="94"/>
      <c r="AY19" s="91"/>
      <c r="AZ19" s="92"/>
      <c r="BA19" s="93"/>
      <c r="BB19" s="94"/>
      <c r="BC19" s="91"/>
      <c r="BD19" s="92"/>
      <c r="BE19" s="93"/>
      <c r="BF19" s="94"/>
      <c r="BG19" s="91"/>
      <c r="BH19" s="92"/>
      <c r="BI19" s="93"/>
      <c r="BJ19" s="94"/>
      <c r="BK19" s="91"/>
      <c r="BL19" s="92"/>
      <c r="BM19" s="93"/>
      <c r="BN19" s="94"/>
      <c r="BO19" s="91"/>
      <c r="BP19" s="92"/>
      <c r="BQ19" s="93"/>
      <c r="BR19" s="94"/>
      <c r="BS19" s="91"/>
      <c r="BT19" s="92"/>
      <c r="BU19" s="93"/>
      <c r="BV19" s="94"/>
      <c r="BW19" s="91"/>
      <c r="BX19" s="92"/>
      <c r="BY19" s="93"/>
      <c r="BZ19" s="94"/>
      <c r="CA19" s="91"/>
      <c r="CB19" s="92"/>
      <c r="CC19" s="93"/>
      <c r="CD19" s="94"/>
      <c r="CE19" s="91"/>
      <c r="CF19" s="92"/>
      <c r="CG19" s="93"/>
      <c r="CH19" s="94"/>
      <c r="CI19" s="91"/>
      <c r="CJ19" s="92"/>
      <c r="CK19" s="93"/>
      <c r="CL19" s="94"/>
      <c r="CM19" s="91"/>
      <c r="CN19" s="92"/>
      <c r="CO19" s="93"/>
      <c r="CP19" s="94"/>
      <c r="CQ19" s="91"/>
      <c r="CR19" s="92"/>
      <c r="CS19" s="93"/>
      <c r="CT19" s="94"/>
      <c r="CU19" s="91"/>
      <c r="CV19" s="92"/>
      <c r="CW19" s="93"/>
      <c r="CX19" s="94"/>
      <c r="CY19" s="91"/>
      <c r="CZ19" s="92"/>
      <c r="DA19" s="93"/>
      <c r="DB19" s="94"/>
      <c r="DC19" s="91"/>
      <c r="DD19" s="92"/>
      <c r="DE19" s="93"/>
      <c r="DF19" s="94"/>
      <c r="DG19" s="91"/>
      <c r="DH19" s="92"/>
      <c r="DI19" s="93"/>
      <c r="DJ19" s="94"/>
      <c r="DK19" s="91"/>
      <c r="DL19" s="92"/>
      <c r="DM19" s="93"/>
      <c r="DN19" s="94"/>
      <c r="DO19" s="91"/>
      <c r="DP19" s="92"/>
      <c r="DQ19" s="93"/>
      <c r="DR19" s="94"/>
      <c r="DS19" s="91"/>
      <c r="DT19" s="92"/>
      <c r="DU19" s="93"/>
      <c r="DV19" s="94"/>
      <c r="DW19" s="91"/>
      <c r="DX19" s="92"/>
      <c r="DY19" s="93"/>
      <c r="DZ19" s="94"/>
      <c r="EA19" s="91"/>
      <c r="EB19" s="92"/>
      <c r="EC19" s="93"/>
      <c r="ED19" s="94"/>
      <c r="EE19" s="91"/>
      <c r="EF19" s="92"/>
      <c r="EG19" s="93"/>
      <c r="EH19" s="94"/>
      <c r="EI19" s="91"/>
      <c r="EJ19" s="92"/>
      <c r="EK19" s="93"/>
      <c r="EL19" s="94"/>
      <c r="EM19" s="91"/>
      <c r="EN19" s="92"/>
      <c r="EO19" s="93"/>
      <c r="EP19" s="94"/>
      <c r="EQ19" s="91"/>
      <c r="ER19" s="92"/>
      <c r="ES19" s="93"/>
      <c r="ET19" s="94"/>
      <c r="EU19" s="91"/>
      <c r="EV19" s="92"/>
      <c r="EW19" s="93"/>
      <c r="EX19" s="94"/>
      <c r="EY19" s="91"/>
      <c r="EZ19" s="92"/>
      <c r="FA19" s="93"/>
      <c r="FB19" s="94"/>
      <c r="FC19" s="91"/>
      <c r="FD19" s="92"/>
      <c r="FE19" s="93"/>
      <c r="FF19" s="94"/>
      <c r="FG19" s="91"/>
      <c r="FH19" s="92"/>
      <c r="FI19" s="93"/>
      <c r="FJ19" s="94"/>
      <c r="FK19" s="91"/>
      <c r="FL19" s="92"/>
      <c r="FM19" s="93"/>
      <c r="FN19" s="94"/>
      <c r="FO19" s="91"/>
      <c r="FP19" s="92"/>
      <c r="FQ19" s="93"/>
      <c r="FR19" s="94"/>
      <c r="FS19" s="91"/>
      <c r="FT19" s="92"/>
      <c r="FU19" s="93"/>
      <c r="FV19" s="94"/>
      <c r="FW19" s="91"/>
      <c r="FX19" s="92"/>
      <c r="FY19" s="93"/>
      <c r="FZ19" s="94"/>
      <c r="GA19" s="91"/>
      <c r="GB19" s="92"/>
      <c r="GC19" s="93"/>
      <c r="GD19" s="94"/>
      <c r="GE19" s="91"/>
      <c r="GF19" s="92"/>
      <c r="GG19" s="93"/>
      <c r="GH19" s="94"/>
      <c r="GI19" s="91"/>
      <c r="GJ19" s="92"/>
      <c r="GK19" s="93"/>
      <c r="GL19" s="94"/>
      <c r="GM19" s="91"/>
      <c r="GN19" s="92"/>
      <c r="GO19" s="93"/>
      <c r="GP19" s="94"/>
      <c r="GQ19" s="91"/>
      <c r="GR19" s="92"/>
      <c r="GS19" s="93"/>
      <c r="GT19" s="94"/>
      <c r="GU19" s="91"/>
      <c r="GV19" s="92"/>
      <c r="GW19" s="93"/>
      <c r="GX19" s="94"/>
      <c r="GY19" s="91"/>
      <c r="GZ19" s="92"/>
      <c r="HA19" s="93"/>
      <c r="HB19" s="94"/>
      <c r="HC19" s="91"/>
      <c r="HD19" s="92"/>
      <c r="HE19" s="93"/>
      <c r="HF19" s="94"/>
      <c r="HG19" s="91"/>
      <c r="HH19" s="92"/>
      <c r="HI19" s="93"/>
      <c r="HJ19" s="94"/>
      <c r="HK19" s="91"/>
      <c r="HL19" s="92"/>
      <c r="HM19" s="93"/>
      <c r="HN19" s="94"/>
      <c r="HO19" s="91"/>
      <c r="HP19" s="92"/>
      <c r="HQ19" s="93"/>
      <c r="HR19" s="94"/>
      <c r="HS19" s="91"/>
      <c r="HT19" s="92"/>
      <c r="HU19" s="93"/>
      <c r="HV19" s="94"/>
      <c r="HW19" s="91"/>
      <c r="HX19" s="92"/>
      <c r="HY19" s="93"/>
      <c r="HZ19" s="94"/>
      <c r="IA19" s="91"/>
      <c r="IB19" s="92"/>
      <c r="IC19" s="93"/>
      <c r="ID19" s="94"/>
      <c r="IE19" s="91"/>
      <c r="IF19" s="92"/>
      <c r="IG19" s="93"/>
      <c r="IH19" s="94"/>
      <c r="II19" s="91"/>
      <c r="IJ19" s="92"/>
      <c r="IK19" s="93"/>
      <c r="IL19" s="94"/>
      <c r="IM19" s="91"/>
      <c r="IN19" s="92"/>
      <c r="IO19" s="93"/>
      <c r="IP19" s="94"/>
      <c r="IQ19" s="91"/>
      <c r="IR19" s="92"/>
      <c r="IS19" s="93"/>
      <c r="IT19" s="94"/>
      <c r="IU19" s="91"/>
      <c r="IV19" s="92"/>
      <c r="IW19" s="93"/>
      <c r="IX19" s="94"/>
      <c r="IY19" s="91"/>
      <c r="IZ19" s="92"/>
      <c r="JA19" s="93"/>
      <c r="JB19" s="94"/>
      <c r="JC19" s="91"/>
      <c r="JD19" s="92"/>
      <c r="JE19" s="93"/>
      <c r="JF19" s="94"/>
      <c r="JG19" s="91"/>
      <c r="JH19" s="92"/>
      <c r="JI19" s="93"/>
      <c r="JJ19" s="94"/>
      <c r="JK19" s="91"/>
      <c r="JL19" s="92"/>
      <c r="JM19" s="93"/>
      <c r="JN19" s="94"/>
      <c r="JO19" s="91"/>
      <c r="JP19" s="92"/>
      <c r="JQ19" s="93"/>
      <c r="JR19" s="94"/>
      <c r="JS19" s="91"/>
      <c r="JT19" s="92"/>
      <c r="JU19" s="93"/>
      <c r="JV19" s="94"/>
      <c r="JW19" s="91"/>
      <c r="JX19" s="92"/>
      <c r="JY19" s="93"/>
      <c r="JZ19" s="94"/>
      <c r="KA19" s="91"/>
      <c r="KB19" s="92"/>
      <c r="KC19" s="93"/>
      <c r="KD19" s="94"/>
      <c r="KE19" s="91"/>
      <c r="KF19" s="92"/>
      <c r="KG19" s="93"/>
      <c r="KH19" s="94"/>
      <c r="KI19" s="91"/>
      <c r="KJ19" s="92"/>
      <c r="KK19" s="93"/>
      <c r="KL19" s="94"/>
      <c r="KM19" s="91"/>
      <c r="KN19" s="92"/>
      <c r="KO19" s="93"/>
      <c r="KP19" s="94"/>
      <c r="KQ19" s="91"/>
      <c r="KR19" s="92"/>
      <c r="KS19" s="93"/>
      <c r="KT19" s="94"/>
      <c r="KU19" s="91"/>
      <c r="KV19" s="92"/>
      <c r="KW19" s="93"/>
      <c r="KX19" s="94"/>
      <c r="KY19" s="91"/>
      <c r="KZ19" s="92"/>
      <c r="LA19" s="93"/>
      <c r="LC19" s="23">
        <f xml:space="preserve"> IF( SUM( LE19:XC19 ) = 0, 0, $LG$3 )</f>
        <v>0</v>
      </c>
      <c r="LF19" s="20">
        <f t="shared" si="0"/>
        <v>0</v>
      </c>
      <c r="LI19" s="24">
        <f t="shared" si="1"/>
        <v>0</v>
      </c>
      <c r="LM19" s="24">
        <f t="shared" si="2"/>
        <v>0</v>
      </c>
      <c r="LQ19" s="24">
        <f t="shared" si="3"/>
        <v>0</v>
      </c>
      <c r="LU19" s="24">
        <f t="shared" si="4"/>
        <v>0</v>
      </c>
      <c r="LY19" s="24">
        <f t="shared" si="5"/>
        <v>0</v>
      </c>
      <c r="MC19" s="24">
        <f t="shared" si="6"/>
        <v>0</v>
      </c>
      <c r="MG19" s="24">
        <f t="shared" si="7"/>
        <v>0</v>
      </c>
      <c r="MK19" s="24">
        <f t="shared" si="8"/>
        <v>0</v>
      </c>
      <c r="MO19" s="24">
        <f t="shared" si="9"/>
        <v>0</v>
      </c>
      <c r="MS19" s="24">
        <f t="shared" si="10"/>
        <v>0</v>
      </c>
      <c r="MW19" s="24">
        <f t="shared" si="11"/>
        <v>0</v>
      </c>
      <c r="NA19" s="24">
        <f t="shared" si="12"/>
        <v>0</v>
      </c>
      <c r="NE19" s="24">
        <f t="shared" si="13"/>
        <v>0</v>
      </c>
      <c r="NI19" s="24">
        <f t="shared" si="14"/>
        <v>0</v>
      </c>
      <c r="NM19" s="24">
        <f t="shared" si="15"/>
        <v>0</v>
      </c>
      <c r="NQ19" s="24">
        <f t="shared" si="16"/>
        <v>0</v>
      </c>
      <c r="NU19" s="24">
        <f t="shared" si="17"/>
        <v>0</v>
      </c>
      <c r="NY19" s="24">
        <f t="shared" si="18"/>
        <v>0</v>
      </c>
      <c r="OC19" s="24">
        <f t="shared" si="19"/>
        <v>0</v>
      </c>
      <c r="OG19" s="24">
        <f t="shared" si="20"/>
        <v>0</v>
      </c>
      <c r="OK19" s="24">
        <f t="shared" si="21"/>
        <v>0</v>
      </c>
      <c r="OO19" s="24">
        <f t="shared" si="22"/>
        <v>0</v>
      </c>
      <c r="OS19" s="24">
        <f t="shared" si="23"/>
        <v>0</v>
      </c>
      <c r="OW19" s="24">
        <f t="shared" si="24"/>
        <v>0</v>
      </c>
      <c r="PA19" s="24">
        <f t="shared" si="25"/>
        <v>0</v>
      </c>
      <c r="PE19" s="24">
        <f t="shared" si="26"/>
        <v>0</v>
      </c>
      <c r="PI19" s="24">
        <f t="shared" si="27"/>
        <v>0</v>
      </c>
      <c r="PM19" s="24">
        <f t="shared" si="28"/>
        <v>0</v>
      </c>
      <c r="PQ19" s="24">
        <f t="shared" si="29"/>
        <v>0</v>
      </c>
      <c r="PU19" s="24">
        <f t="shared" si="30"/>
        <v>0</v>
      </c>
      <c r="PY19" s="24">
        <f t="shared" si="31"/>
        <v>0</v>
      </c>
      <c r="QC19" s="24">
        <f t="shared" si="32"/>
        <v>0</v>
      </c>
      <c r="QG19" s="24">
        <f t="shared" si="33"/>
        <v>0</v>
      </c>
      <c r="QK19" s="24">
        <f t="shared" si="34"/>
        <v>0</v>
      </c>
      <c r="QO19" s="24">
        <f t="shared" si="35"/>
        <v>0</v>
      </c>
      <c r="QS19" s="24">
        <f t="shared" si="36"/>
        <v>0</v>
      </c>
      <c r="QW19" s="24">
        <f t="shared" si="37"/>
        <v>0</v>
      </c>
      <c r="RA19" s="24">
        <f t="shared" si="38"/>
        <v>0</v>
      </c>
      <c r="RE19" s="24">
        <f t="shared" si="39"/>
        <v>0</v>
      </c>
      <c r="RI19" s="24">
        <f t="shared" si="40"/>
        <v>0</v>
      </c>
      <c r="RM19" s="24">
        <f t="shared" si="41"/>
        <v>0</v>
      </c>
      <c r="RQ19" s="24">
        <f t="shared" si="42"/>
        <v>0</v>
      </c>
      <c r="RU19" s="24">
        <f t="shared" si="43"/>
        <v>0</v>
      </c>
      <c r="RY19" s="24">
        <f t="shared" si="44"/>
        <v>0</v>
      </c>
      <c r="SC19" s="24">
        <f t="shared" si="45"/>
        <v>0</v>
      </c>
      <c r="SG19" s="24">
        <f t="shared" si="46"/>
        <v>0</v>
      </c>
      <c r="SK19" s="24">
        <f t="shared" si="47"/>
        <v>0</v>
      </c>
      <c r="SO19" s="24">
        <f t="shared" si="48"/>
        <v>0</v>
      </c>
      <c r="SS19" s="24">
        <f t="shared" si="49"/>
        <v>0</v>
      </c>
      <c r="SW19" s="24">
        <f t="shared" si="50"/>
        <v>0</v>
      </c>
      <c r="TA19" s="24">
        <f t="shared" si="51"/>
        <v>0</v>
      </c>
      <c r="TE19" s="24">
        <f t="shared" si="52"/>
        <v>0</v>
      </c>
      <c r="TI19" s="24">
        <f t="shared" si="53"/>
        <v>0</v>
      </c>
      <c r="TM19" s="24">
        <f t="shared" si="54"/>
        <v>0</v>
      </c>
      <c r="TQ19" s="24">
        <f t="shared" si="55"/>
        <v>0</v>
      </c>
      <c r="TU19" s="24">
        <f t="shared" si="56"/>
        <v>0</v>
      </c>
      <c r="TY19" s="24">
        <f t="shared" si="57"/>
        <v>0</v>
      </c>
      <c r="UC19" s="24">
        <f t="shared" si="58"/>
        <v>0</v>
      </c>
      <c r="UG19" s="24">
        <f t="shared" si="59"/>
        <v>0</v>
      </c>
      <c r="UK19" s="24">
        <f t="shared" si="60"/>
        <v>0</v>
      </c>
      <c r="UO19" s="24">
        <f t="shared" si="61"/>
        <v>0</v>
      </c>
      <c r="US19" s="24">
        <f t="shared" si="62"/>
        <v>0</v>
      </c>
      <c r="UW19" s="24">
        <f t="shared" si="63"/>
        <v>0</v>
      </c>
      <c r="VA19" s="24">
        <f t="shared" si="64"/>
        <v>0</v>
      </c>
      <c r="VE19" s="24">
        <f t="shared" si="65"/>
        <v>0</v>
      </c>
      <c r="VI19" s="24">
        <f t="shared" si="66"/>
        <v>0</v>
      </c>
      <c r="VM19" s="24">
        <f t="shared" si="67"/>
        <v>0</v>
      </c>
      <c r="VQ19" s="24">
        <f t="shared" si="68"/>
        <v>0</v>
      </c>
      <c r="VU19" s="24">
        <f t="shared" si="69"/>
        <v>0</v>
      </c>
      <c r="VY19" s="24">
        <f t="shared" si="70"/>
        <v>0</v>
      </c>
      <c r="WC19" s="24">
        <f t="shared" si="71"/>
        <v>0</v>
      </c>
      <c r="WG19" s="24">
        <f t="shared" si="72"/>
        <v>0</v>
      </c>
      <c r="WK19" s="24">
        <f t="shared" si="73"/>
        <v>0</v>
      </c>
      <c r="WO19" s="24">
        <f t="shared" si="74"/>
        <v>0</v>
      </c>
      <c r="WS19" s="24">
        <f t="shared" si="75"/>
        <v>0</v>
      </c>
      <c r="WW19" s="24">
        <f t="shared" si="76"/>
        <v>0</v>
      </c>
      <c r="XA19" s="24">
        <f t="shared" si="77"/>
        <v>0</v>
      </c>
    </row>
    <row r="20" spans="2:625" ht="15.75" thickBot="1" x14ac:dyDescent="0.3">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row>
    <row r="21" spans="2:625" ht="18.75" customHeight="1" x14ac:dyDescent="0.25">
      <c r="J21" s="47" t="s">
        <v>500</v>
      </c>
      <c r="K21" s="48"/>
      <c r="L21" s="48"/>
      <c r="M21" s="49"/>
      <c r="N21" s="47" t="s">
        <v>501</v>
      </c>
      <c r="O21" s="48"/>
      <c r="P21" s="48"/>
      <c r="Q21" s="49"/>
      <c r="R21" s="47" t="s">
        <v>501</v>
      </c>
      <c r="S21" s="48"/>
      <c r="T21" s="48"/>
      <c r="U21" s="49"/>
      <c r="V21" s="47" t="s">
        <v>501</v>
      </c>
      <c r="W21" s="48"/>
      <c r="X21" s="48"/>
      <c r="Y21" s="49"/>
      <c r="Z21" s="47" t="s">
        <v>502</v>
      </c>
      <c r="AA21" s="48"/>
      <c r="AB21" s="48"/>
      <c r="AC21" s="49"/>
      <c r="AD21" s="47" t="s">
        <v>502</v>
      </c>
      <c r="AE21" s="48"/>
      <c r="AF21" s="48"/>
      <c r="AG21" s="49"/>
      <c r="AH21" s="47" t="s">
        <v>502</v>
      </c>
      <c r="AI21" s="48"/>
      <c r="AJ21" s="48"/>
      <c r="AK21" s="49"/>
      <c r="AL21" s="47" t="s">
        <v>503</v>
      </c>
      <c r="AM21" s="48"/>
      <c r="AN21" s="48"/>
      <c r="AO21" s="49"/>
      <c r="AP21" s="47" t="s">
        <v>504</v>
      </c>
      <c r="AQ21" s="48"/>
      <c r="AR21" s="48"/>
      <c r="AS21" s="49"/>
      <c r="AT21" s="47" t="s">
        <v>505</v>
      </c>
      <c r="AU21" s="48"/>
      <c r="AV21" s="48"/>
      <c r="AW21" s="49"/>
      <c r="AX21" s="47" t="s">
        <v>506</v>
      </c>
      <c r="AY21" s="48"/>
      <c r="AZ21" s="48"/>
      <c r="BA21" s="49"/>
      <c r="BB21" s="47" t="s">
        <v>507</v>
      </c>
      <c r="BC21" s="48"/>
      <c r="BD21" s="48"/>
      <c r="BE21" s="49"/>
      <c r="BF21" s="47" t="s">
        <v>508</v>
      </c>
      <c r="BG21" s="48"/>
      <c r="BH21" s="48"/>
      <c r="BI21" s="49"/>
      <c r="CU21" s="96"/>
      <c r="CV21" s="96"/>
      <c r="CW21" s="96"/>
      <c r="CX21" s="96"/>
      <c r="CY21" s="96"/>
      <c r="CZ21" s="96"/>
      <c r="DA21" s="96"/>
      <c r="DB21" s="96"/>
      <c r="LK21" s="47" t="s">
        <v>500</v>
      </c>
      <c r="LL21" s="48"/>
      <c r="LM21" s="48"/>
      <c r="LN21" s="49"/>
      <c r="LO21" s="47" t="s">
        <v>501</v>
      </c>
      <c r="LP21" s="48"/>
      <c r="LQ21" s="48"/>
      <c r="LR21" s="49"/>
      <c r="LS21" s="47" t="s">
        <v>501</v>
      </c>
      <c r="LT21" s="48"/>
      <c r="LU21" s="48"/>
      <c r="LV21" s="49"/>
      <c r="LW21" s="47" t="s">
        <v>501</v>
      </c>
      <c r="LX21" s="48"/>
      <c r="LY21" s="48"/>
      <c r="LZ21" s="49"/>
      <c r="MA21" s="47" t="s">
        <v>502</v>
      </c>
      <c r="MB21" s="48"/>
      <c r="MC21" s="48"/>
      <c r="MD21" s="49"/>
      <c r="ME21" s="47" t="s">
        <v>502</v>
      </c>
      <c r="MF21" s="48"/>
      <c r="MG21" s="48"/>
      <c r="MH21" s="49"/>
      <c r="MI21" s="47" t="s">
        <v>502</v>
      </c>
      <c r="MJ21" s="48"/>
      <c r="MK21" s="48"/>
      <c r="ML21" s="49"/>
      <c r="MM21" s="47" t="s">
        <v>503</v>
      </c>
      <c r="MN21" s="48"/>
      <c r="MO21" s="48"/>
      <c r="MP21" s="49"/>
      <c r="MQ21" s="47" t="s">
        <v>504</v>
      </c>
      <c r="MR21" s="48"/>
      <c r="MS21" s="48"/>
      <c r="MT21" s="49"/>
      <c r="MU21" s="47" t="s">
        <v>505</v>
      </c>
      <c r="MV21" s="48"/>
      <c r="MW21" s="48"/>
      <c r="MX21" s="49"/>
      <c r="MY21" s="47" t="s">
        <v>506</v>
      </c>
      <c r="MZ21" s="48"/>
      <c r="NA21" s="48"/>
      <c r="NB21" s="49"/>
      <c r="NC21" s="47" t="s">
        <v>507</v>
      </c>
      <c r="ND21" s="48"/>
      <c r="NE21" s="48"/>
      <c r="NF21" s="49"/>
      <c r="NG21" s="47" t="s">
        <v>508</v>
      </c>
      <c r="NH21" s="48"/>
      <c r="NI21" s="48"/>
      <c r="NJ21" s="49"/>
    </row>
    <row r="22" spans="2:625" ht="18.75" customHeight="1" thickBot="1" x14ac:dyDescent="0.3">
      <c r="B22" s="52"/>
      <c r="C22" s="53"/>
      <c r="D22" s="54"/>
      <c r="E22" s="54"/>
      <c r="F22" s="54"/>
      <c r="G22" s="97"/>
      <c r="H22" s="97"/>
      <c r="I22" s="97"/>
      <c r="J22" s="98" t="s">
        <v>341</v>
      </c>
      <c r="K22" s="99"/>
      <c r="L22" s="99"/>
      <c r="M22" s="100"/>
      <c r="N22" s="98" t="s">
        <v>509</v>
      </c>
      <c r="O22" s="99"/>
      <c r="P22" s="99"/>
      <c r="Q22" s="100"/>
      <c r="R22" s="98" t="s">
        <v>510</v>
      </c>
      <c r="S22" s="99"/>
      <c r="T22" s="99"/>
      <c r="U22" s="100"/>
      <c r="V22" s="98" t="s">
        <v>511</v>
      </c>
      <c r="W22" s="99"/>
      <c r="X22" s="99"/>
      <c r="Y22" s="100"/>
      <c r="Z22" s="98" t="s">
        <v>512</v>
      </c>
      <c r="AA22" s="99"/>
      <c r="AB22" s="99"/>
      <c r="AC22" s="100"/>
      <c r="AD22" s="98" t="s">
        <v>513</v>
      </c>
      <c r="AE22" s="99"/>
      <c r="AF22" s="99"/>
      <c r="AG22" s="100"/>
      <c r="AH22" s="98" t="s">
        <v>514</v>
      </c>
      <c r="AI22" s="99"/>
      <c r="AJ22" s="99"/>
      <c r="AK22" s="100"/>
      <c r="AL22" s="98" t="s">
        <v>348</v>
      </c>
      <c r="AM22" s="99"/>
      <c r="AN22" s="99"/>
      <c r="AO22" s="100"/>
      <c r="AP22" s="98" t="s">
        <v>359</v>
      </c>
      <c r="AQ22" s="99"/>
      <c r="AR22" s="99"/>
      <c r="AS22" s="100"/>
      <c r="AT22" s="98" t="s">
        <v>366</v>
      </c>
      <c r="AU22" s="99"/>
      <c r="AV22" s="99"/>
      <c r="AW22" s="100"/>
      <c r="AX22" s="98" t="s">
        <v>374</v>
      </c>
      <c r="AY22" s="99"/>
      <c r="AZ22" s="99"/>
      <c r="BA22" s="100"/>
      <c r="BB22" s="98" t="s">
        <v>377</v>
      </c>
      <c r="BC22" s="99"/>
      <c r="BD22" s="99"/>
      <c r="BE22" s="100"/>
      <c r="BF22" s="98" t="s">
        <v>379</v>
      </c>
      <c r="BG22" s="99"/>
      <c r="BH22" s="99"/>
      <c r="BI22" s="100"/>
      <c r="CU22" s="96"/>
      <c r="CV22" s="96"/>
      <c r="CW22" s="96"/>
      <c r="CX22" s="96"/>
      <c r="CY22" s="96"/>
      <c r="CZ22" s="96"/>
      <c r="DA22" s="96"/>
      <c r="DB22" s="96"/>
      <c r="LG22" s="54"/>
      <c r="LH22" s="97"/>
      <c r="LI22" s="97"/>
      <c r="LJ22" s="97"/>
      <c r="LK22" s="98" t="s">
        <v>341</v>
      </c>
      <c r="LL22" s="99"/>
      <c r="LM22" s="99"/>
      <c r="LN22" s="100"/>
      <c r="LO22" s="98" t="s">
        <v>509</v>
      </c>
      <c r="LP22" s="99"/>
      <c r="LQ22" s="99"/>
      <c r="LR22" s="100"/>
      <c r="LS22" s="98" t="s">
        <v>510</v>
      </c>
      <c r="LT22" s="99"/>
      <c r="LU22" s="99"/>
      <c r="LV22" s="100"/>
      <c r="LW22" s="98" t="s">
        <v>511</v>
      </c>
      <c r="LX22" s="99"/>
      <c r="LY22" s="99"/>
      <c r="LZ22" s="100"/>
      <c r="MA22" s="98" t="s">
        <v>512</v>
      </c>
      <c r="MB22" s="99"/>
      <c r="MC22" s="99"/>
      <c r="MD22" s="100"/>
      <c r="ME22" s="98" t="s">
        <v>513</v>
      </c>
      <c r="MF22" s="99"/>
      <c r="MG22" s="99"/>
      <c r="MH22" s="100"/>
      <c r="MI22" s="98" t="s">
        <v>514</v>
      </c>
      <c r="MJ22" s="99"/>
      <c r="MK22" s="99"/>
      <c r="ML22" s="100"/>
      <c r="MM22" s="98" t="s">
        <v>348</v>
      </c>
      <c r="MN22" s="99"/>
      <c r="MO22" s="99"/>
      <c r="MP22" s="100"/>
      <c r="MQ22" s="98" t="s">
        <v>359</v>
      </c>
      <c r="MR22" s="99"/>
      <c r="MS22" s="99"/>
      <c r="MT22" s="100"/>
      <c r="MU22" s="98" t="s">
        <v>366</v>
      </c>
      <c r="MV22" s="99"/>
      <c r="MW22" s="99"/>
      <c r="MX22" s="100"/>
      <c r="MY22" s="98" t="s">
        <v>374</v>
      </c>
      <c r="MZ22" s="99"/>
      <c r="NA22" s="99"/>
      <c r="NB22" s="100"/>
      <c r="NC22" s="98" t="s">
        <v>377</v>
      </c>
      <c r="ND22" s="99"/>
      <c r="NE22" s="99"/>
      <c r="NF22" s="100"/>
      <c r="NG22" s="98" t="s">
        <v>379</v>
      </c>
      <c r="NH22" s="99"/>
      <c r="NI22" s="99"/>
      <c r="NJ22" s="100"/>
    </row>
    <row r="23" spans="2:625" ht="15" customHeight="1" x14ac:dyDescent="0.25">
      <c r="B23" s="61" t="s">
        <v>515</v>
      </c>
      <c r="C23" s="101" t="s">
        <v>516</v>
      </c>
      <c r="D23" s="63" t="str">
        <f t="shared" ref="D23:I23" si="78">D15</f>
        <v>Units</v>
      </c>
      <c r="E23" s="63" t="str">
        <f t="shared" si="78"/>
        <v>DPs</v>
      </c>
      <c r="F23" s="63" t="str">
        <f t="shared" si="78"/>
        <v>2016-17</v>
      </c>
      <c r="G23" s="63" t="str">
        <f t="shared" si="78"/>
        <v>2017-18</v>
      </c>
      <c r="H23" s="63" t="str">
        <f t="shared" si="78"/>
        <v>2018-19</v>
      </c>
      <c r="I23" s="102" t="str">
        <f t="shared" si="78"/>
        <v>2019-20</v>
      </c>
      <c r="J23" s="103" t="str">
        <f>$J$15</f>
        <v>2016-17</v>
      </c>
      <c r="K23" s="104" t="str">
        <f>$K$15</f>
        <v>2017-18</v>
      </c>
      <c r="L23" s="104" t="str">
        <f>$L$15</f>
        <v>2018-19</v>
      </c>
      <c r="M23" s="105" t="str">
        <f>$M$15</f>
        <v>2019-20</v>
      </c>
      <c r="N23" s="103" t="str">
        <f>$J$15</f>
        <v>2016-17</v>
      </c>
      <c r="O23" s="104" t="str">
        <f>$K$15</f>
        <v>2017-18</v>
      </c>
      <c r="P23" s="104" t="str">
        <f>$L$15</f>
        <v>2018-19</v>
      </c>
      <c r="Q23" s="105" t="str">
        <f>$M$15</f>
        <v>2019-20</v>
      </c>
      <c r="R23" s="103" t="str">
        <f>$J$15</f>
        <v>2016-17</v>
      </c>
      <c r="S23" s="104" t="str">
        <f>$K$15</f>
        <v>2017-18</v>
      </c>
      <c r="T23" s="104" t="str">
        <f>$L$15</f>
        <v>2018-19</v>
      </c>
      <c r="U23" s="105" t="str">
        <f>$M$15</f>
        <v>2019-20</v>
      </c>
      <c r="V23" s="103" t="str">
        <f>$J$15</f>
        <v>2016-17</v>
      </c>
      <c r="W23" s="104" t="str">
        <f>$K$15</f>
        <v>2017-18</v>
      </c>
      <c r="X23" s="104" t="str">
        <f>$L$15</f>
        <v>2018-19</v>
      </c>
      <c r="Y23" s="105" t="str">
        <f>$M$15</f>
        <v>2019-20</v>
      </c>
      <c r="Z23" s="103" t="str">
        <f>$J$15</f>
        <v>2016-17</v>
      </c>
      <c r="AA23" s="104" t="str">
        <f>$K$15</f>
        <v>2017-18</v>
      </c>
      <c r="AB23" s="104" t="str">
        <f>$L$15</f>
        <v>2018-19</v>
      </c>
      <c r="AC23" s="105" t="str">
        <f>$M$15</f>
        <v>2019-20</v>
      </c>
      <c r="AD23" s="103" t="str">
        <f>$J$15</f>
        <v>2016-17</v>
      </c>
      <c r="AE23" s="104" t="str">
        <f>$K$15</f>
        <v>2017-18</v>
      </c>
      <c r="AF23" s="104" t="str">
        <f>$L$15</f>
        <v>2018-19</v>
      </c>
      <c r="AG23" s="105" t="str">
        <f>$M$15</f>
        <v>2019-20</v>
      </c>
      <c r="AH23" s="103" t="str">
        <f>$J$15</f>
        <v>2016-17</v>
      </c>
      <c r="AI23" s="104" t="str">
        <f>$K$15</f>
        <v>2017-18</v>
      </c>
      <c r="AJ23" s="104" t="str">
        <f>$L$15</f>
        <v>2018-19</v>
      </c>
      <c r="AK23" s="105" t="str">
        <f>$M$15</f>
        <v>2019-20</v>
      </c>
      <c r="AL23" s="103" t="str">
        <f>$J$15</f>
        <v>2016-17</v>
      </c>
      <c r="AM23" s="104" t="str">
        <f>$K$15</f>
        <v>2017-18</v>
      </c>
      <c r="AN23" s="104" t="str">
        <f>$L$15</f>
        <v>2018-19</v>
      </c>
      <c r="AO23" s="105" t="str">
        <f>$M$15</f>
        <v>2019-20</v>
      </c>
      <c r="AP23" s="103" t="str">
        <f>$J$15</f>
        <v>2016-17</v>
      </c>
      <c r="AQ23" s="104" t="str">
        <f>$K$15</f>
        <v>2017-18</v>
      </c>
      <c r="AR23" s="104" t="str">
        <f>$L$15</f>
        <v>2018-19</v>
      </c>
      <c r="AS23" s="105" t="str">
        <f>$M$15</f>
        <v>2019-20</v>
      </c>
      <c r="AT23" s="103" t="str">
        <f>$J$15</f>
        <v>2016-17</v>
      </c>
      <c r="AU23" s="104" t="str">
        <f>$K$15</f>
        <v>2017-18</v>
      </c>
      <c r="AV23" s="104" t="str">
        <f>$L$15</f>
        <v>2018-19</v>
      </c>
      <c r="AW23" s="105" t="str">
        <f>$M$15</f>
        <v>2019-20</v>
      </c>
      <c r="AX23" s="103" t="str">
        <f>$J$15</f>
        <v>2016-17</v>
      </c>
      <c r="AY23" s="104" t="str">
        <f>$K$15</f>
        <v>2017-18</v>
      </c>
      <c r="AZ23" s="104" t="str">
        <f>$L$15</f>
        <v>2018-19</v>
      </c>
      <c r="BA23" s="105" t="str">
        <f>$M$15</f>
        <v>2019-20</v>
      </c>
      <c r="BB23" s="103" t="str">
        <f>$J$15</f>
        <v>2016-17</v>
      </c>
      <c r="BC23" s="104" t="str">
        <f>$K$15</f>
        <v>2017-18</v>
      </c>
      <c r="BD23" s="104" t="str">
        <f>$L$15</f>
        <v>2018-19</v>
      </c>
      <c r="BE23" s="105" t="str">
        <f>$M$15</f>
        <v>2019-20</v>
      </c>
      <c r="BF23" s="103" t="str">
        <f>$J$15</f>
        <v>2016-17</v>
      </c>
      <c r="BG23" s="104" t="str">
        <f>$K$15</f>
        <v>2017-18</v>
      </c>
      <c r="BH23" s="104" t="str">
        <f>$L$15</f>
        <v>2018-19</v>
      </c>
      <c r="BI23" s="105" t="str">
        <f>$M$15</f>
        <v>2019-20</v>
      </c>
      <c r="CU23" s="96"/>
      <c r="CV23" s="96"/>
      <c r="CW23" s="96"/>
      <c r="CX23" s="96"/>
      <c r="CY23" s="96"/>
      <c r="CZ23" s="96"/>
      <c r="DA23" s="96"/>
      <c r="DB23" s="96"/>
      <c r="LF23" s="101" t="s">
        <v>516</v>
      </c>
      <c r="LG23" s="63" t="str">
        <f t="shared" ref="LG23:LJ23" si="79">LG15</f>
        <v>2016-17</v>
      </c>
      <c r="LH23" s="63" t="str">
        <f t="shared" si="79"/>
        <v>2017-18</v>
      </c>
      <c r="LI23" s="63" t="str">
        <f t="shared" si="79"/>
        <v>2018-19</v>
      </c>
      <c r="LJ23" s="102" t="str">
        <f t="shared" si="79"/>
        <v>2019-20</v>
      </c>
      <c r="LK23" s="103" t="str">
        <f>$J$15</f>
        <v>2016-17</v>
      </c>
      <c r="LL23" s="104" t="str">
        <f>$K$15</f>
        <v>2017-18</v>
      </c>
      <c r="LM23" s="104" t="str">
        <f>$L$15</f>
        <v>2018-19</v>
      </c>
      <c r="LN23" s="105" t="str">
        <f>$M$15</f>
        <v>2019-20</v>
      </c>
      <c r="LO23" s="103" t="str">
        <f>$J$15</f>
        <v>2016-17</v>
      </c>
      <c r="LP23" s="104" t="str">
        <f>$K$15</f>
        <v>2017-18</v>
      </c>
      <c r="LQ23" s="104" t="str">
        <f>$L$15</f>
        <v>2018-19</v>
      </c>
      <c r="LR23" s="105" t="str">
        <f>$M$15</f>
        <v>2019-20</v>
      </c>
      <c r="LS23" s="103" t="str">
        <f>$J$15</f>
        <v>2016-17</v>
      </c>
      <c r="LT23" s="104" t="str">
        <f>$K$15</f>
        <v>2017-18</v>
      </c>
      <c r="LU23" s="104" t="str">
        <f>$L$15</f>
        <v>2018-19</v>
      </c>
      <c r="LV23" s="105" t="str">
        <f>$M$15</f>
        <v>2019-20</v>
      </c>
      <c r="LW23" s="103" t="str">
        <f>$J$15</f>
        <v>2016-17</v>
      </c>
      <c r="LX23" s="104" t="str">
        <f>$K$15</f>
        <v>2017-18</v>
      </c>
      <c r="LY23" s="104" t="str">
        <f>$L$15</f>
        <v>2018-19</v>
      </c>
      <c r="LZ23" s="105" t="str">
        <f>$M$15</f>
        <v>2019-20</v>
      </c>
      <c r="MA23" s="103" t="str">
        <f>$J$15</f>
        <v>2016-17</v>
      </c>
      <c r="MB23" s="104" t="str">
        <f>$K$15</f>
        <v>2017-18</v>
      </c>
      <c r="MC23" s="104" t="str">
        <f>$L$15</f>
        <v>2018-19</v>
      </c>
      <c r="MD23" s="105" t="str">
        <f>$M$15</f>
        <v>2019-20</v>
      </c>
      <c r="ME23" s="103" t="str">
        <f>$J$15</f>
        <v>2016-17</v>
      </c>
      <c r="MF23" s="104" t="str">
        <f>$K$15</f>
        <v>2017-18</v>
      </c>
      <c r="MG23" s="104" t="str">
        <f>$L$15</f>
        <v>2018-19</v>
      </c>
      <c r="MH23" s="105" t="str">
        <f>$M$15</f>
        <v>2019-20</v>
      </c>
      <c r="MI23" s="103" t="str">
        <f>$J$15</f>
        <v>2016-17</v>
      </c>
      <c r="MJ23" s="104" t="str">
        <f>$K$15</f>
        <v>2017-18</v>
      </c>
      <c r="MK23" s="104" t="str">
        <f>$L$15</f>
        <v>2018-19</v>
      </c>
      <c r="ML23" s="105" t="str">
        <f>$M$15</f>
        <v>2019-20</v>
      </c>
      <c r="MM23" s="103" t="str">
        <f>$J$15</f>
        <v>2016-17</v>
      </c>
      <c r="MN23" s="104" t="str">
        <f>$K$15</f>
        <v>2017-18</v>
      </c>
      <c r="MO23" s="104" t="str">
        <f>$L$15</f>
        <v>2018-19</v>
      </c>
      <c r="MP23" s="105" t="str">
        <f>$M$15</f>
        <v>2019-20</v>
      </c>
      <c r="MQ23" s="103" t="str">
        <f>$J$15</f>
        <v>2016-17</v>
      </c>
      <c r="MR23" s="104" t="str">
        <f>$K$15</f>
        <v>2017-18</v>
      </c>
      <c r="MS23" s="104" t="str">
        <f>$L$15</f>
        <v>2018-19</v>
      </c>
      <c r="MT23" s="105" t="str">
        <f>$M$15</f>
        <v>2019-20</v>
      </c>
      <c r="MU23" s="103" t="str">
        <f>$J$15</f>
        <v>2016-17</v>
      </c>
      <c r="MV23" s="104" t="str">
        <f>$K$15</f>
        <v>2017-18</v>
      </c>
      <c r="MW23" s="104" t="str">
        <f>$L$15</f>
        <v>2018-19</v>
      </c>
      <c r="MX23" s="105" t="str">
        <f>$M$15</f>
        <v>2019-20</v>
      </c>
      <c r="MY23" s="103" t="str">
        <f>$J$15</f>
        <v>2016-17</v>
      </c>
      <c r="MZ23" s="104" t="str">
        <f>$K$15</f>
        <v>2017-18</v>
      </c>
      <c r="NA23" s="104" t="str">
        <f>$L$15</f>
        <v>2018-19</v>
      </c>
      <c r="NB23" s="105" t="str">
        <f>$M$15</f>
        <v>2019-20</v>
      </c>
      <c r="NC23" s="103" t="str">
        <f>$J$15</f>
        <v>2016-17</v>
      </c>
      <c r="ND23" s="104" t="str">
        <f>$K$15</f>
        <v>2017-18</v>
      </c>
      <c r="NE23" s="104" t="str">
        <f>$L$15</f>
        <v>2018-19</v>
      </c>
      <c r="NF23" s="105" t="str">
        <f>$M$15</f>
        <v>2019-20</v>
      </c>
      <c r="NG23" s="103" t="str">
        <f>$J$15</f>
        <v>2016-17</v>
      </c>
      <c r="NH23" s="104" t="str">
        <f>$K$15</f>
        <v>2017-18</v>
      </c>
      <c r="NI23" s="104" t="str">
        <f>$L$15</f>
        <v>2018-19</v>
      </c>
      <c r="NJ23" s="105" t="str">
        <f>$M$15</f>
        <v>2019-20</v>
      </c>
    </row>
    <row r="24" spans="2:625" ht="30" customHeight="1" thickBot="1" x14ac:dyDescent="0.3">
      <c r="B24" s="83">
        <v>5</v>
      </c>
      <c r="C24" s="106" t="s">
        <v>517</v>
      </c>
      <c r="D24" s="107" t="s">
        <v>518</v>
      </c>
      <c r="E24" s="108" t="s">
        <v>519</v>
      </c>
      <c r="F24" s="109"/>
      <c r="G24" s="109"/>
      <c r="H24" s="110"/>
      <c r="I24" s="111"/>
      <c r="J24" s="94"/>
      <c r="K24" s="91"/>
      <c r="L24" s="92"/>
      <c r="M24" s="93"/>
      <c r="N24" s="94"/>
      <c r="O24" s="91"/>
      <c r="P24" s="92"/>
      <c r="Q24" s="93"/>
      <c r="R24" s="94"/>
      <c r="S24" s="91"/>
      <c r="T24" s="92"/>
      <c r="U24" s="93"/>
      <c r="V24" s="94"/>
      <c r="W24" s="91"/>
      <c r="X24" s="92"/>
      <c r="Y24" s="93"/>
      <c r="Z24" s="94"/>
      <c r="AA24" s="91"/>
      <c r="AB24" s="92"/>
      <c r="AC24" s="93"/>
      <c r="AD24" s="94"/>
      <c r="AE24" s="91"/>
      <c r="AF24" s="92"/>
      <c r="AG24" s="93"/>
      <c r="AH24" s="94"/>
      <c r="AI24" s="91"/>
      <c r="AJ24" s="92"/>
      <c r="AK24" s="93"/>
      <c r="AL24" s="94"/>
      <c r="AM24" s="91"/>
      <c r="AN24" s="92"/>
      <c r="AO24" s="93"/>
      <c r="AP24" s="94"/>
      <c r="AQ24" s="91"/>
      <c r="AR24" s="92"/>
      <c r="AS24" s="93"/>
      <c r="AT24" s="94"/>
      <c r="AU24" s="91"/>
      <c r="AV24" s="92"/>
      <c r="AW24" s="93"/>
      <c r="AX24" s="94"/>
      <c r="AY24" s="91"/>
      <c r="AZ24" s="92"/>
      <c r="BA24" s="93"/>
      <c r="BB24" s="94"/>
      <c r="BC24" s="91"/>
      <c r="BD24" s="92"/>
      <c r="BE24" s="93"/>
      <c r="BF24" s="94"/>
      <c r="BG24" s="91"/>
      <c r="BH24" s="92"/>
      <c r="BI24" s="93"/>
      <c r="CU24" s="96"/>
      <c r="CV24" s="96"/>
      <c r="CW24" s="96"/>
      <c r="CX24" s="96"/>
      <c r="CY24" s="96"/>
      <c r="CZ24" s="96"/>
      <c r="DA24" s="96"/>
      <c r="DB24" s="96"/>
      <c r="LC24" s="23" t="str">
        <f xml:space="preserve"> IF( SUM( LE24:XC24 ) = 0, 0, $LG$3 )</f>
        <v>Please complete all cells in row</v>
      </c>
      <c r="LF24" s="20">
        <f>SUM(LG24:XC24)</f>
        <v>14</v>
      </c>
      <c r="LI24" s="24">
        <f>IF(ISNUMBER(H24),0,1)</f>
        <v>1</v>
      </c>
      <c r="LM24" s="24">
        <f>IF(ISBLANK(L24),1,0)</f>
        <v>1</v>
      </c>
      <c r="LQ24" s="24">
        <f>IF(ISBLANK(P24),1,0)</f>
        <v>1</v>
      </c>
      <c r="LU24" s="24">
        <f>IF(ISBLANK(T24),1,0)</f>
        <v>1</v>
      </c>
      <c r="LY24" s="24">
        <f>IF(ISBLANK(X24),1,0)</f>
        <v>1</v>
      </c>
      <c r="MC24" s="24">
        <f>IF(ISBLANK(AB24),1,0)</f>
        <v>1</v>
      </c>
      <c r="MG24" s="24">
        <f>IF(ISBLANK(AF24),1,0)</f>
        <v>1</v>
      </c>
      <c r="MK24" s="24">
        <f>IF(ISBLANK(AJ24),1,0)</f>
        <v>1</v>
      </c>
      <c r="MO24" s="24">
        <f>IF(ISBLANK(AN24),1,0)</f>
        <v>1</v>
      </c>
      <c r="MS24" s="24">
        <f>IF(ISBLANK(AR24),1,0)</f>
        <v>1</v>
      </c>
      <c r="MW24" s="24">
        <f>IF(ISBLANK(AV24),1,0)</f>
        <v>1</v>
      </c>
      <c r="NA24" s="24">
        <f>IF(ISBLANK(AZ24),1,0)</f>
        <v>1</v>
      </c>
      <c r="NE24" s="24">
        <f>IF(ISBLANK(BD24),1,0)</f>
        <v>1</v>
      </c>
      <c r="NI24" s="24">
        <f>IF(ISBLANK(BH24),1,0)</f>
        <v>1</v>
      </c>
    </row>
    <row r="25" spans="2:625" ht="15.75" customHeight="1" thickBot="1" x14ac:dyDescent="0.3">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CU25" s="96"/>
      <c r="CV25" s="96"/>
      <c r="CW25" s="96"/>
      <c r="CX25" s="96"/>
      <c r="CY25" s="96"/>
      <c r="CZ25" s="96"/>
      <c r="DA25" s="96"/>
      <c r="DB25" s="96"/>
    </row>
    <row r="26" spans="2:625" ht="18.75" customHeight="1" x14ac:dyDescent="0.25">
      <c r="J26" s="47" t="s">
        <v>520</v>
      </c>
      <c r="K26" s="48"/>
      <c r="L26" s="48"/>
      <c r="M26" s="49"/>
      <c r="N26" s="47" t="s">
        <v>521</v>
      </c>
      <c r="O26" s="48"/>
      <c r="P26" s="48"/>
      <c r="Q26" s="49"/>
      <c r="R26" s="47" t="s">
        <v>522</v>
      </c>
      <c r="S26" s="48"/>
      <c r="T26" s="48"/>
      <c r="U26" s="49"/>
      <c r="V26" s="47" t="s">
        <v>523</v>
      </c>
      <c r="W26" s="48"/>
      <c r="X26" s="48"/>
      <c r="Y26" s="49"/>
      <c r="Z26" s="95"/>
      <c r="AA26" s="95"/>
      <c r="AB26" s="95"/>
      <c r="AC26" s="95"/>
      <c r="AD26" s="95"/>
      <c r="AE26" s="95"/>
      <c r="AF26" s="95"/>
      <c r="AG26" s="95"/>
      <c r="AH26" s="95"/>
      <c r="AI26" s="95"/>
      <c r="AJ26" s="95"/>
      <c r="AK26" s="95"/>
      <c r="AL26" s="95"/>
      <c r="AM26" s="95"/>
      <c r="AN26" s="95"/>
      <c r="AO26" s="95"/>
      <c r="AP26" s="95"/>
      <c r="AQ26" s="95"/>
      <c r="AR26" s="95"/>
      <c r="AS26" s="95"/>
      <c r="CU26" s="96"/>
      <c r="CV26" s="96"/>
      <c r="CW26" s="96"/>
      <c r="CX26" s="96"/>
      <c r="CY26" s="96"/>
      <c r="CZ26" s="96"/>
      <c r="DA26" s="96"/>
      <c r="DB26" s="96"/>
      <c r="LK26" s="47" t="s">
        <v>520</v>
      </c>
      <c r="LL26" s="48"/>
      <c r="LM26" s="48"/>
      <c r="LN26" s="49"/>
      <c r="LO26" s="47" t="s">
        <v>521</v>
      </c>
      <c r="LP26" s="48"/>
      <c r="LQ26" s="48"/>
      <c r="LR26" s="49"/>
      <c r="LS26" s="47" t="s">
        <v>522</v>
      </c>
      <c r="LT26" s="48"/>
      <c r="LU26" s="48"/>
      <c r="LV26" s="49"/>
      <c r="LW26" s="47" t="s">
        <v>523</v>
      </c>
      <c r="LX26" s="48"/>
      <c r="LY26" s="48"/>
      <c r="LZ26" s="49"/>
    </row>
    <row r="27" spans="2:625" ht="18.75" customHeight="1" thickBot="1" x14ac:dyDescent="0.3">
      <c r="B27" s="52"/>
      <c r="C27" s="53"/>
      <c r="D27" s="54"/>
      <c r="E27" s="54"/>
      <c r="F27" s="54"/>
      <c r="G27" s="97"/>
      <c r="H27" s="97"/>
      <c r="I27" s="97"/>
      <c r="J27" s="98" t="s">
        <v>341</v>
      </c>
      <c r="K27" s="99"/>
      <c r="L27" s="99"/>
      <c r="M27" s="100"/>
      <c r="N27" s="98" t="s">
        <v>342</v>
      </c>
      <c r="O27" s="99"/>
      <c r="P27" s="99"/>
      <c r="Q27" s="100"/>
      <c r="R27" s="98" t="s">
        <v>343</v>
      </c>
      <c r="S27" s="99"/>
      <c r="T27" s="99"/>
      <c r="U27" s="100"/>
      <c r="V27" s="98" t="s">
        <v>348</v>
      </c>
      <c r="W27" s="99"/>
      <c r="X27" s="99"/>
      <c r="Y27" s="100"/>
      <c r="Z27" s="95"/>
      <c r="AA27" s="95"/>
      <c r="AB27" s="95"/>
      <c r="AC27" s="95"/>
      <c r="AD27" s="95"/>
      <c r="AE27" s="95"/>
      <c r="AF27" s="95"/>
      <c r="AG27" s="95"/>
      <c r="AH27" s="95"/>
      <c r="AI27" s="95"/>
      <c r="AJ27" s="95"/>
      <c r="AK27" s="95"/>
      <c r="AL27" s="95"/>
      <c r="AM27" s="95"/>
      <c r="AN27" s="95"/>
      <c r="AO27" s="95"/>
      <c r="AP27" s="95"/>
      <c r="AQ27" s="95"/>
      <c r="AR27" s="95"/>
      <c r="AS27" s="95"/>
      <c r="CU27" s="96"/>
      <c r="CV27" s="96"/>
      <c r="CW27" s="96"/>
      <c r="CX27" s="96"/>
      <c r="CY27" s="96"/>
      <c r="CZ27" s="96"/>
      <c r="DA27" s="96"/>
      <c r="DB27" s="96"/>
      <c r="LG27" s="54"/>
      <c r="LH27" s="97"/>
      <c r="LI27" s="97"/>
      <c r="LJ27" s="97"/>
      <c r="LK27" s="98" t="s">
        <v>341</v>
      </c>
      <c r="LL27" s="99"/>
      <c r="LM27" s="99"/>
      <c r="LN27" s="100"/>
      <c r="LO27" s="98" t="s">
        <v>342</v>
      </c>
      <c r="LP27" s="99"/>
      <c r="LQ27" s="99"/>
      <c r="LR27" s="100"/>
      <c r="LS27" s="98" t="s">
        <v>343</v>
      </c>
      <c r="LT27" s="99"/>
      <c r="LU27" s="99"/>
      <c r="LV27" s="100"/>
      <c r="LW27" s="98" t="s">
        <v>348</v>
      </c>
      <c r="LX27" s="99"/>
      <c r="LY27" s="99"/>
      <c r="LZ27" s="100"/>
    </row>
    <row r="28" spans="2:625" ht="15" customHeight="1" x14ac:dyDescent="0.25">
      <c r="B28" s="61" t="s">
        <v>524</v>
      </c>
      <c r="C28" s="101" t="s">
        <v>525</v>
      </c>
      <c r="D28" s="63" t="s">
        <v>12</v>
      </c>
      <c r="E28" s="63" t="s">
        <v>13</v>
      </c>
      <c r="F28" s="63" t="str">
        <f>F15</f>
        <v>2016-17</v>
      </c>
      <c r="G28" s="63" t="str">
        <f t="shared" ref="G28:Y28" si="80">G15</f>
        <v>2017-18</v>
      </c>
      <c r="H28" s="63" t="str">
        <f t="shared" si="80"/>
        <v>2018-19</v>
      </c>
      <c r="I28" s="102" t="str">
        <f t="shared" si="80"/>
        <v>2019-20</v>
      </c>
      <c r="J28" s="103" t="str">
        <f>$J$15</f>
        <v>2016-17</v>
      </c>
      <c r="K28" s="104" t="str">
        <f>$K$15</f>
        <v>2017-18</v>
      </c>
      <c r="L28" s="104" t="str">
        <f>$L$15</f>
        <v>2018-19</v>
      </c>
      <c r="M28" s="105" t="str">
        <f>$M$15</f>
        <v>2019-20</v>
      </c>
      <c r="N28" s="103" t="str">
        <f t="shared" si="80"/>
        <v>2016-17</v>
      </c>
      <c r="O28" s="104" t="str">
        <f t="shared" si="80"/>
        <v>2017-18</v>
      </c>
      <c r="P28" s="104" t="str">
        <f t="shared" si="80"/>
        <v>2018-19</v>
      </c>
      <c r="Q28" s="105" t="str">
        <f t="shared" si="80"/>
        <v>2019-20</v>
      </c>
      <c r="R28" s="103" t="str">
        <f t="shared" si="80"/>
        <v>2016-17</v>
      </c>
      <c r="S28" s="104" t="str">
        <f t="shared" si="80"/>
        <v>2017-18</v>
      </c>
      <c r="T28" s="104" t="str">
        <f t="shared" si="80"/>
        <v>2018-19</v>
      </c>
      <c r="U28" s="105" t="str">
        <f t="shared" si="80"/>
        <v>2019-20</v>
      </c>
      <c r="V28" s="103" t="str">
        <f t="shared" si="80"/>
        <v>2016-17</v>
      </c>
      <c r="W28" s="104" t="str">
        <f t="shared" si="80"/>
        <v>2017-18</v>
      </c>
      <c r="X28" s="104" t="str">
        <f t="shared" si="80"/>
        <v>2018-19</v>
      </c>
      <c r="Y28" s="105" t="str">
        <f t="shared" si="80"/>
        <v>2019-20</v>
      </c>
      <c r="Z28" s="95"/>
      <c r="AA28" s="95"/>
      <c r="AB28" s="95"/>
      <c r="AC28" s="95"/>
      <c r="AD28" s="95"/>
      <c r="AE28" s="95"/>
      <c r="AF28" s="95"/>
      <c r="AG28" s="95"/>
      <c r="AH28" s="95"/>
      <c r="AI28" s="95"/>
      <c r="AJ28" s="95"/>
      <c r="AK28" s="95"/>
      <c r="AL28" s="95"/>
      <c r="AM28" s="95"/>
      <c r="AN28" s="95"/>
      <c r="AO28" s="95"/>
      <c r="AP28" s="95"/>
      <c r="AQ28" s="95"/>
      <c r="AR28" s="95"/>
      <c r="AS28" s="95"/>
      <c r="CU28" s="96"/>
      <c r="CV28" s="96"/>
      <c r="CW28" s="96"/>
      <c r="CX28" s="96"/>
      <c r="CY28" s="96"/>
      <c r="CZ28" s="96"/>
      <c r="DA28" s="96"/>
      <c r="DB28" s="96"/>
      <c r="LF28" s="101" t="s">
        <v>525</v>
      </c>
      <c r="LG28" s="63" t="str">
        <f>LG15</f>
        <v>2016-17</v>
      </c>
      <c r="LH28" s="63" t="str">
        <f t="shared" ref="LH28:LJ28" si="81">LH15</f>
        <v>2017-18</v>
      </c>
      <c r="LI28" s="63" t="str">
        <f t="shared" si="81"/>
        <v>2018-19</v>
      </c>
      <c r="LJ28" s="102" t="str">
        <f t="shared" si="81"/>
        <v>2019-20</v>
      </c>
      <c r="LK28" s="103" t="str">
        <f>$J$15</f>
        <v>2016-17</v>
      </c>
      <c r="LL28" s="104" t="str">
        <f>$K$15</f>
        <v>2017-18</v>
      </c>
      <c r="LM28" s="104" t="str">
        <f>$L$15</f>
        <v>2018-19</v>
      </c>
      <c r="LN28" s="105" t="str">
        <f>$M$15</f>
        <v>2019-20</v>
      </c>
      <c r="LO28" s="103" t="str">
        <f t="shared" ref="LO28:LZ28" si="82">LO15</f>
        <v>2016-17</v>
      </c>
      <c r="LP28" s="104" t="str">
        <f t="shared" si="82"/>
        <v>2017-18</v>
      </c>
      <c r="LQ28" s="104" t="str">
        <f t="shared" si="82"/>
        <v>2018-19</v>
      </c>
      <c r="LR28" s="105" t="str">
        <f t="shared" si="82"/>
        <v>2019-20</v>
      </c>
      <c r="LS28" s="103" t="str">
        <f t="shared" si="82"/>
        <v>2016-17</v>
      </c>
      <c r="LT28" s="104" t="str">
        <f t="shared" si="82"/>
        <v>2017-18</v>
      </c>
      <c r="LU28" s="104" t="str">
        <f t="shared" si="82"/>
        <v>2018-19</v>
      </c>
      <c r="LV28" s="105" t="str">
        <f t="shared" si="82"/>
        <v>2019-20</v>
      </c>
      <c r="LW28" s="103" t="str">
        <f t="shared" si="82"/>
        <v>2016-17</v>
      </c>
      <c r="LX28" s="104" t="str">
        <f t="shared" si="82"/>
        <v>2017-18</v>
      </c>
      <c r="LY28" s="104" t="str">
        <f t="shared" si="82"/>
        <v>2018-19</v>
      </c>
      <c r="LZ28" s="105" t="str">
        <f t="shared" si="82"/>
        <v>2019-20</v>
      </c>
    </row>
    <row r="29" spans="2:625" ht="15.75" thickBot="1" x14ac:dyDescent="0.3">
      <c r="B29" s="83">
        <v>6</v>
      </c>
      <c r="C29" s="106" t="s">
        <v>526</v>
      </c>
      <c r="D29" s="107" t="s">
        <v>527</v>
      </c>
      <c r="E29" s="108" t="s">
        <v>528</v>
      </c>
      <c r="F29" s="112"/>
      <c r="G29" s="112"/>
      <c r="H29" s="113"/>
      <c r="I29" s="114"/>
      <c r="J29" s="94"/>
      <c r="K29" s="91"/>
      <c r="L29" s="92"/>
      <c r="M29" s="93"/>
      <c r="N29" s="94"/>
      <c r="O29" s="91"/>
      <c r="P29" s="92"/>
      <c r="Q29" s="93"/>
      <c r="R29" s="94"/>
      <c r="S29" s="91"/>
      <c r="T29" s="92"/>
      <c r="U29" s="93"/>
      <c r="V29" s="94"/>
      <c r="W29" s="91"/>
      <c r="X29" s="92"/>
      <c r="Y29" s="93"/>
      <c r="Z29" s="95"/>
      <c r="AA29" s="95"/>
      <c r="AB29" s="95"/>
      <c r="AC29" s="95"/>
      <c r="AD29" s="95"/>
      <c r="AE29" s="95"/>
      <c r="AF29" s="95"/>
      <c r="AG29" s="95"/>
      <c r="AH29" s="95"/>
      <c r="AI29" s="95"/>
      <c r="AJ29" s="95"/>
      <c r="AK29" s="95"/>
      <c r="AL29" s="95"/>
      <c r="AM29" s="95"/>
      <c r="AN29" s="95"/>
      <c r="AO29" s="95"/>
      <c r="AP29" s="95"/>
      <c r="AQ29" s="95"/>
      <c r="AR29" s="95"/>
      <c r="AS29" s="95"/>
      <c r="CU29" s="96"/>
      <c r="CV29" s="96"/>
      <c r="CW29" s="96"/>
      <c r="CX29" s="96"/>
      <c r="CY29" s="96"/>
      <c r="CZ29" s="96"/>
      <c r="DA29" s="96"/>
      <c r="DB29" s="96"/>
      <c r="LC29" s="23" t="str">
        <f xml:space="preserve"> IF( SUM( LE29:XC29 ) = 0, 0, $LG$3 )</f>
        <v>Please complete all cells in row</v>
      </c>
      <c r="LF29" s="20">
        <f>SUM(LG29:XC29)</f>
        <v>5</v>
      </c>
      <c r="LI29" s="24">
        <f>IF(ISNUMBER(H29),0,1)</f>
        <v>1</v>
      </c>
      <c r="LM29" s="24">
        <f>IF(ISBLANK(L29),1,0)</f>
        <v>1</v>
      </c>
      <c r="LQ29" s="24">
        <f>IF(ISBLANK(P29),1,0)</f>
        <v>1</v>
      </c>
      <c r="LU29" s="24">
        <f>IF(ISBLANK(T29),1,0)</f>
        <v>1</v>
      </c>
      <c r="LY29" s="24">
        <f>IF(ISBLANK(X29),1,0)</f>
        <v>1</v>
      </c>
    </row>
    <row r="30" spans="2:625" ht="15.75" customHeight="1" thickBot="1" x14ac:dyDescent="0.3">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CU30" s="96"/>
      <c r="CV30" s="96"/>
      <c r="CW30" s="96"/>
      <c r="CX30" s="96"/>
      <c r="CY30" s="96"/>
      <c r="CZ30" s="96"/>
      <c r="DA30" s="96"/>
      <c r="DB30" s="96"/>
    </row>
    <row r="31" spans="2:625" ht="18.75" customHeight="1" x14ac:dyDescent="0.25">
      <c r="J31" s="47" t="s">
        <v>529</v>
      </c>
      <c r="K31" s="48"/>
      <c r="L31" s="48"/>
      <c r="M31" s="49"/>
      <c r="N31" s="47" t="s">
        <v>529</v>
      </c>
      <c r="O31" s="48"/>
      <c r="P31" s="48"/>
      <c r="Q31" s="49"/>
      <c r="R31" s="47" t="s">
        <v>529</v>
      </c>
      <c r="S31" s="48"/>
      <c r="T31" s="48"/>
      <c r="U31" s="49"/>
      <c r="V31" s="47" t="s">
        <v>530</v>
      </c>
      <c r="W31" s="48"/>
      <c r="X31" s="48"/>
      <c r="Y31" s="49"/>
      <c r="Z31" s="47" t="s">
        <v>531</v>
      </c>
      <c r="AA31" s="48"/>
      <c r="AB31" s="48"/>
      <c r="AC31" s="49"/>
      <c r="AD31" s="47" t="s">
        <v>532</v>
      </c>
      <c r="AE31" s="48"/>
      <c r="AF31" s="48"/>
      <c r="AG31" s="49"/>
      <c r="AH31" s="47" t="s">
        <v>532</v>
      </c>
      <c r="AI31" s="48"/>
      <c r="AJ31" s="48"/>
      <c r="AK31" s="49"/>
      <c r="AL31" s="47" t="s">
        <v>532</v>
      </c>
      <c r="AM31" s="48"/>
      <c r="AN31" s="48"/>
      <c r="AO31" s="49"/>
      <c r="AP31" s="47" t="s">
        <v>533</v>
      </c>
      <c r="AQ31" s="48"/>
      <c r="AR31" s="48"/>
      <c r="AS31" s="49"/>
      <c r="AT31" s="47" t="s">
        <v>533</v>
      </c>
      <c r="AU31" s="48"/>
      <c r="AV31" s="48"/>
      <c r="AW31" s="49"/>
      <c r="AX31" s="47" t="s">
        <v>534</v>
      </c>
      <c r="AY31" s="48"/>
      <c r="AZ31" s="48"/>
      <c r="BA31" s="49"/>
      <c r="BB31" s="47" t="s">
        <v>534</v>
      </c>
      <c r="BC31" s="48"/>
      <c r="BD31" s="48"/>
      <c r="BE31" s="49"/>
      <c r="CU31" s="96"/>
      <c r="CV31" s="96"/>
      <c r="CW31" s="96"/>
      <c r="CX31" s="96"/>
      <c r="CY31" s="96"/>
      <c r="CZ31" s="96"/>
      <c r="DA31" s="96"/>
      <c r="DB31" s="96"/>
      <c r="LK31" s="47" t="s">
        <v>529</v>
      </c>
      <c r="LL31" s="48"/>
      <c r="LM31" s="48"/>
      <c r="LN31" s="49"/>
      <c r="LO31" s="47" t="s">
        <v>529</v>
      </c>
      <c r="LP31" s="48"/>
      <c r="LQ31" s="48"/>
      <c r="LR31" s="49"/>
      <c r="LS31" s="47" t="s">
        <v>529</v>
      </c>
      <c r="LT31" s="48"/>
      <c r="LU31" s="48"/>
      <c r="LV31" s="49"/>
      <c r="LW31" s="47" t="s">
        <v>530</v>
      </c>
      <c r="LX31" s="48"/>
      <c r="LY31" s="48"/>
      <c r="LZ31" s="49"/>
      <c r="MA31" s="47" t="s">
        <v>531</v>
      </c>
      <c r="MB31" s="48"/>
      <c r="MC31" s="48"/>
      <c r="MD31" s="49"/>
      <c r="ME31" s="47" t="s">
        <v>532</v>
      </c>
      <c r="MF31" s="48"/>
      <c r="MG31" s="48"/>
      <c r="MH31" s="49"/>
      <c r="MI31" s="47" t="s">
        <v>532</v>
      </c>
      <c r="MJ31" s="48"/>
      <c r="MK31" s="48"/>
      <c r="ML31" s="49"/>
      <c r="MM31" s="47" t="s">
        <v>532</v>
      </c>
      <c r="MN31" s="48"/>
      <c r="MO31" s="48"/>
      <c r="MP31" s="49"/>
      <c r="MQ31" s="47" t="s">
        <v>533</v>
      </c>
      <c r="MR31" s="48"/>
      <c r="MS31" s="48"/>
      <c r="MT31" s="49"/>
      <c r="MU31" s="47" t="s">
        <v>533</v>
      </c>
      <c r="MV31" s="48"/>
      <c r="MW31" s="48"/>
      <c r="MX31" s="49"/>
      <c r="MY31" s="47" t="s">
        <v>534</v>
      </c>
      <c r="MZ31" s="48"/>
      <c r="NA31" s="48"/>
      <c r="NB31" s="49"/>
      <c r="NC31" s="47" t="s">
        <v>534</v>
      </c>
      <c r="ND31" s="48"/>
      <c r="NE31" s="48"/>
      <c r="NF31" s="49"/>
    </row>
    <row r="32" spans="2:625" ht="18.75" customHeight="1" thickBot="1" x14ac:dyDescent="0.3">
      <c r="B32" s="52"/>
      <c r="C32" s="53"/>
      <c r="D32" s="54"/>
      <c r="E32" s="54"/>
      <c r="F32" s="54"/>
      <c r="G32" s="97"/>
      <c r="H32" s="97"/>
      <c r="I32" s="97"/>
      <c r="J32" s="98" t="s">
        <v>535</v>
      </c>
      <c r="K32" s="99"/>
      <c r="L32" s="99"/>
      <c r="M32" s="100"/>
      <c r="N32" s="98" t="s">
        <v>536</v>
      </c>
      <c r="O32" s="99"/>
      <c r="P32" s="99"/>
      <c r="Q32" s="100"/>
      <c r="R32" s="98" t="s">
        <v>537</v>
      </c>
      <c r="S32" s="99"/>
      <c r="T32" s="99"/>
      <c r="U32" s="100"/>
      <c r="V32" s="98" t="s">
        <v>538</v>
      </c>
      <c r="W32" s="99"/>
      <c r="X32" s="99"/>
      <c r="Y32" s="100"/>
      <c r="Z32" s="98" t="s">
        <v>539</v>
      </c>
      <c r="AA32" s="99"/>
      <c r="AB32" s="99"/>
      <c r="AC32" s="100"/>
      <c r="AD32" s="98" t="s">
        <v>540</v>
      </c>
      <c r="AE32" s="99"/>
      <c r="AF32" s="99"/>
      <c r="AG32" s="100"/>
      <c r="AH32" s="98" t="s">
        <v>541</v>
      </c>
      <c r="AI32" s="99"/>
      <c r="AJ32" s="99"/>
      <c r="AK32" s="100"/>
      <c r="AL32" s="98" t="s">
        <v>542</v>
      </c>
      <c r="AM32" s="99"/>
      <c r="AN32" s="99"/>
      <c r="AO32" s="100"/>
      <c r="AP32" s="98" t="s">
        <v>543</v>
      </c>
      <c r="AQ32" s="99"/>
      <c r="AR32" s="99"/>
      <c r="AS32" s="100"/>
      <c r="AT32" s="98" t="s">
        <v>544</v>
      </c>
      <c r="AU32" s="99"/>
      <c r="AV32" s="99"/>
      <c r="AW32" s="100"/>
      <c r="AX32" s="98" t="s">
        <v>545</v>
      </c>
      <c r="AY32" s="99"/>
      <c r="AZ32" s="99"/>
      <c r="BA32" s="100"/>
      <c r="BB32" s="98" t="s">
        <v>546</v>
      </c>
      <c r="BC32" s="99"/>
      <c r="BD32" s="99"/>
      <c r="BE32" s="100"/>
      <c r="CU32" s="96"/>
      <c r="CV32" s="96"/>
      <c r="CW32" s="96"/>
      <c r="CX32" s="96"/>
      <c r="CY32" s="96"/>
      <c r="CZ32" s="96"/>
      <c r="DA32" s="96"/>
      <c r="DB32" s="96"/>
      <c r="LG32" s="54"/>
      <c r="LH32" s="97"/>
      <c r="LI32" s="97"/>
      <c r="LJ32" s="97"/>
      <c r="LK32" s="98" t="s">
        <v>535</v>
      </c>
      <c r="LL32" s="99"/>
      <c r="LM32" s="99"/>
      <c r="LN32" s="100"/>
      <c r="LO32" s="98" t="s">
        <v>536</v>
      </c>
      <c r="LP32" s="99"/>
      <c r="LQ32" s="99"/>
      <c r="LR32" s="100"/>
      <c r="LS32" s="98" t="s">
        <v>537</v>
      </c>
      <c r="LT32" s="99"/>
      <c r="LU32" s="99"/>
      <c r="LV32" s="100"/>
      <c r="LW32" s="98" t="s">
        <v>538</v>
      </c>
      <c r="LX32" s="99"/>
      <c r="LY32" s="99"/>
      <c r="LZ32" s="100"/>
      <c r="MA32" s="98" t="s">
        <v>539</v>
      </c>
      <c r="MB32" s="99"/>
      <c r="MC32" s="99"/>
      <c r="MD32" s="100"/>
      <c r="ME32" s="98" t="s">
        <v>540</v>
      </c>
      <c r="MF32" s="99"/>
      <c r="MG32" s="99"/>
      <c r="MH32" s="100"/>
      <c r="MI32" s="98" t="s">
        <v>541</v>
      </c>
      <c r="MJ32" s="99"/>
      <c r="MK32" s="99"/>
      <c r="ML32" s="100"/>
      <c r="MM32" s="98" t="s">
        <v>542</v>
      </c>
      <c r="MN32" s="99"/>
      <c r="MO32" s="99"/>
      <c r="MP32" s="100"/>
      <c r="MQ32" s="98" t="s">
        <v>543</v>
      </c>
      <c r="MR32" s="99"/>
      <c r="MS32" s="99"/>
      <c r="MT32" s="100"/>
      <c r="MU32" s="98" t="s">
        <v>544</v>
      </c>
      <c r="MV32" s="99"/>
      <c r="MW32" s="99"/>
      <c r="MX32" s="100"/>
      <c r="MY32" s="98" t="s">
        <v>545</v>
      </c>
      <c r="MZ32" s="99"/>
      <c r="NA32" s="99"/>
      <c r="NB32" s="100"/>
      <c r="NC32" s="98" t="s">
        <v>546</v>
      </c>
      <c r="ND32" s="99"/>
      <c r="NE32" s="99"/>
      <c r="NF32" s="100"/>
    </row>
    <row r="33" spans="2:418" ht="15" customHeight="1" x14ac:dyDescent="0.25">
      <c r="B33" s="61" t="s">
        <v>547</v>
      </c>
      <c r="C33" s="101" t="s">
        <v>548</v>
      </c>
      <c r="D33" s="63" t="s">
        <v>12</v>
      </c>
      <c r="E33" s="63" t="s">
        <v>13</v>
      </c>
      <c r="F33" s="63" t="str">
        <f>F15</f>
        <v>2016-17</v>
      </c>
      <c r="G33" s="63" t="str">
        <f t="shared" ref="G33:I33" si="83">G15</f>
        <v>2017-18</v>
      </c>
      <c r="H33" s="63" t="str">
        <f t="shared" si="83"/>
        <v>2018-19</v>
      </c>
      <c r="I33" s="102" t="str">
        <f t="shared" si="83"/>
        <v>2019-20</v>
      </c>
      <c r="J33" s="103" t="str">
        <f>$J$15</f>
        <v>2016-17</v>
      </c>
      <c r="K33" s="104" t="str">
        <f>$K$15</f>
        <v>2017-18</v>
      </c>
      <c r="L33" s="104" t="str">
        <f>$L$15</f>
        <v>2018-19</v>
      </c>
      <c r="M33" s="105" t="str">
        <f>$M$15</f>
        <v>2019-20</v>
      </c>
      <c r="N33" s="103" t="str">
        <f>$J$15</f>
        <v>2016-17</v>
      </c>
      <c r="O33" s="104" t="str">
        <f>$K$15</f>
        <v>2017-18</v>
      </c>
      <c r="P33" s="104" t="str">
        <f>$L$15</f>
        <v>2018-19</v>
      </c>
      <c r="Q33" s="105" t="str">
        <f>$M$15</f>
        <v>2019-20</v>
      </c>
      <c r="R33" s="103" t="str">
        <f>$J$15</f>
        <v>2016-17</v>
      </c>
      <c r="S33" s="104" t="str">
        <f>$K$15</f>
        <v>2017-18</v>
      </c>
      <c r="T33" s="104" t="str">
        <f>$L$15</f>
        <v>2018-19</v>
      </c>
      <c r="U33" s="105" t="str">
        <f>$M$15</f>
        <v>2019-20</v>
      </c>
      <c r="V33" s="103" t="str">
        <f>$J$15</f>
        <v>2016-17</v>
      </c>
      <c r="W33" s="104" t="str">
        <f>$K$15</f>
        <v>2017-18</v>
      </c>
      <c r="X33" s="104" t="str">
        <f>$L$15</f>
        <v>2018-19</v>
      </c>
      <c r="Y33" s="105" t="str">
        <f>$M$15</f>
        <v>2019-20</v>
      </c>
      <c r="Z33" s="103" t="str">
        <f>$J$15</f>
        <v>2016-17</v>
      </c>
      <c r="AA33" s="104" t="str">
        <f>$K$15</f>
        <v>2017-18</v>
      </c>
      <c r="AB33" s="104" t="str">
        <f>$L$15</f>
        <v>2018-19</v>
      </c>
      <c r="AC33" s="105" t="str">
        <f>$M$15</f>
        <v>2019-20</v>
      </c>
      <c r="AD33" s="103" t="str">
        <f>$J$15</f>
        <v>2016-17</v>
      </c>
      <c r="AE33" s="104" t="str">
        <f>$K$15</f>
        <v>2017-18</v>
      </c>
      <c r="AF33" s="104" t="str">
        <f>$L$15</f>
        <v>2018-19</v>
      </c>
      <c r="AG33" s="105" t="str">
        <f>$M$15</f>
        <v>2019-20</v>
      </c>
      <c r="AH33" s="103" t="str">
        <f>$J$15</f>
        <v>2016-17</v>
      </c>
      <c r="AI33" s="104" t="str">
        <f>$K$15</f>
        <v>2017-18</v>
      </c>
      <c r="AJ33" s="104" t="str">
        <f>$L$15</f>
        <v>2018-19</v>
      </c>
      <c r="AK33" s="105" t="str">
        <f>$M$15</f>
        <v>2019-20</v>
      </c>
      <c r="AL33" s="103" t="str">
        <f>$J$15</f>
        <v>2016-17</v>
      </c>
      <c r="AM33" s="104" t="str">
        <f>$K$15</f>
        <v>2017-18</v>
      </c>
      <c r="AN33" s="104" t="str">
        <f>$L$15</f>
        <v>2018-19</v>
      </c>
      <c r="AO33" s="105" t="str">
        <f>$M$15</f>
        <v>2019-20</v>
      </c>
      <c r="AP33" s="103" t="str">
        <f>$J$15</f>
        <v>2016-17</v>
      </c>
      <c r="AQ33" s="104" t="str">
        <f>$K$15</f>
        <v>2017-18</v>
      </c>
      <c r="AR33" s="104" t="str">
        <f>$L$15</f>
        <v>2018-19</v>
      </c>
      <c r="AS33" s="105" t="str">
        <f>$M$15</f>
        <v>2019-20</v>
      </c>
      <c r="AT33" s="103" t="str">
        <f>$J$15</f>
        <v>2016-17</v>
      </c>
      <c r="AU33" s="104" t="str">
        <f>$K$15</f>
        <v>2017-18</v>
      </c>
      <c r="AV33" s="104" t="str">
        <f>$L$15</f>
        <v>2018-19</v>
      </c>
      <c r="AW33" s="105" t="str">
        <f>$M$15</f>
        <v>2019-20</v>
      </c>
      <c r="AX33" s="103" t="str">
        <f>$J$15</f>
        <v>2016-17</v>
      </c>
      <c r="AY33" s="104" t="str">
        <f>$K$15</f>
        <v>2017-18</v>
      </c>
      <c r="AZ33" s="104" t="str">
        <f>$L$15</f>
        <v>2018-19</v>
      </c>
      <c r="BA33" s="105" t="str">
        <f>$M$15</f>
        <v>2019-20</v>
      </c>
      <c r="BB33" s="103" t="str">
        <f>$J$15</f>
        <v>2016-17</v>
      </c>
      <c r="BC33" s="104" t="str">
        <f>$K$15</f>
        <v>2017-18</v>
      </c>
      <c r="BD33" s="104" t="str">
        <f>$L$15</f>
        <v>2018-19</v>
      </c>
      <c r="BE33" s="105" t="str">
        <f>$M$15</f>
        <v>2019-20</v>
      </c>
      <c r="CU33" s="96"/>
      <c r="CV33" s="96"/>
      <c r="CW33" s="96"/>
      <c r="CX33" s="96"/>
      <c r="CY33" s="96"/>
      <c r="CZ33" s="96"/>
      <c r="DA33" s="96"/>
      <c r="DB33" s="96"/>
      <c r="LF33" s="101" t="s">
        <v>548</v>
      </c>
      <c r="LG33" s="63" t="str">
        <f>LG15</f>
        <v>2016-17</v>
      </c>
      <c r="LH33" s="63" t="str">
        <f t="shared" ref="LH33:LJ33" si="84">LH15</f>
        <v>2017-18</v>
      </c>
      <c r="LI33" s="63" t="str">
        <f t="shared" si="84"/>
        <v>2018-19</v>
      </c>
      <c r="LJ33" s="102" t="str">
        <f t="shared" si="84"/>
        <v>2019-20</v>
      </c>
      <c r="LK33" s="103" t="str">
        <f>$J$15</f>
        <v>2016-17</v>
      </c>
      <c r="LL33" s="104" t="str">
        <f>$K$15</f>
        <v>2017-18</v>
      </c>
      <c r="LM33" s="104" t="str">
        <f>$L$15</f>
        <v>2018-19</v>
      </c>
      <c r="LN33" s="105" t="str">
        <f>$M$15</f>
        <v>2019-20</v>
      </c>
      <c r="LO33" s="103" t="str">
        <f>$J$15</f>
        <v>2016-17</v>
      </c>
      <c r="LP33" s="104" t="str">
        <f>$K$15</f>
        <v>2017-18</v>
      </c>
      <c r="LQ33" s="104" t="str">
        <f>$L$15</f>
        <v>2018-19</v>
      </c>
      <c r="LR33" s="105" t="str">
        <f>$M$15</f>
        <v>2019-20</v>
      </c>
      <c r="LS33" s="103" t="str">
        <f>$J$15</f>
        <v>2016-17</v>
      </c>
      <c r="LT33" s="104" t="str">
        <f>$K$15</f>
        <v>2017-18</v>
      </c>
      <c r="LU33" s="104" t="str">
        <f>$L$15</f>
        <v>2018-19</v>
      </c>
      <c r="LV33" s="105" t="str">
        <f>$M$15</f>
        <v>2019-20</v>
      </c>
      <c r="LW33" s="103" t="str">
        <f>$J$15</f>
        <v>2016-17</v>
      </c>
      <c r="LX33" s="104" t="str">
        <f>$K$15</f>
        <v>2017-18</v>
      </c>
      <c r="LY33" s="104" t="str">
        <f>$L$15</f>
        <v>2018-19</v>
      </c>
      <c r="LZ33" s="105" t="str">
        <f>$M$15</f>
        <v>2019-20</v>
      </c>
      <c r="MA33" s="103" t="str">
        <f>$J$15</f>
        <v>2016-17</v>
      </c>
      <c r="MB33" s="104" t="str">
        <f>$K$15</f>
        <v>2017-18</v>
      </c>
      <c r="MC33" s="104" t="str">
        <f>$L$15</f>
        <v>2018-19</v>
      </c>
      <c r="MD33" s="105" t="str">
        <f>$M$15</f>
        <v>2019-20</v>
      </c>
      <c r="ME33" s="103" t="str">
        <f>$J$15</f>
        <v>2016-17</v>
      </c>
      <c r="MF33" s="104" t="str">
        <f>$K$15</f>
        <v>2017-18</v>
      </c>
      <c r="MG33" s="104" t="str">
        <f>$L$15</f>
        <v>2018-19</v>
      </c>
      <c r="MH33" s="105" t="str">
        <f>$M$15</f>
        <v>2019-20</v>
      </c>
      <c r="MI33" s="103" t="str">
        <f>$J$15</f>
        <v>2016-17</v>
      </c>
      <c r="MJ33" s="104" t="str">
        <f>$K$15</f>
        <v>2017-18</v>
      </c>
      <c r="MK33" s="104" t="str">
        <f>$L$15</f>
        <v>2018-19</v>
      </c>
      <c r="ML33" s="105" t="str">
        <f>$M$15</f>
        <v>2019-20</v>
      </c>
      <c r="MM33" s="103" t="str">
        <f>$J$15</f>
        <v>2016-17</v>
      </c>
      <c r="MN33" s="104" t="str">
        <f>$K$15</f>
        <v>2017-18</v>
      </c>
      <c r="MO33" s="104" t="str">
        <f>$L$15</f>
        <v>2018-19</v>
      </c>
      <c r="MP33" s="105" t="str">
        <f>$M$15</f>
        <v>2019-20</v>
      </c>
      <c r="MQ33" s="103" t="str">
        <f>$J$15</f>
        <v>2016-17</v>
      </c>
      <c r="MR33" s="104" t="str">
        <f>$K$15</f>
        <v>2017-18</v>
      </c>
      <c r="MS33" s="104" t="str">
        <f>$L$15</f>
        <v>2018-19</v>
      </c>
      <c r="MT33" s="105" t="str">
        <f>$M$15</f>
        <v>2019-20</v>
      </c>
      <c r="MU33" s="103" t="str">
        <f>$J$15</f>
        <v>2016-17</v>
      </c>
      <c r="MV33" s="104" t="str">
        <f>$K$15</f>
        <v>2017-18</v>
      </c>
      <c r="MW33" s="104" t="str">
        <f>$L$15</f>
        <v>2018-19</v>
      </c>
      <c r="MX33" s="105" t="str">
        <f>$M$15</f>
        <v>2019-20</v>
      </c>
      <c r="MY33" s="103" t="str">
        <f>$J$15</f>
        <v>2016-17</v>
      </c>
      <c r="MZ33" s="104" t="str">
        <f>$K$15</f>
        <v>2017-18</v>
      </c>
      <c r="NA33" s="104" t="str">
        <f>$L$15</f>
        <v>2018-19</v>
      </c>
      <c r="NB33" s="105" t="str">
        <f>$M$15</f>
        <v>2019-20</v>
      </c>
      <c r="NC33" s="103" t="str">
        <f>$J$15</f>
        <v>2016-17</v>
      </c>
      <c r="ND33" s="104" t="str">
        <f>$K$15</f>
        <v>2017-18</v>
      </c>
      <c r="NE33" s="104" t="str">
        <f>$L$15</f>
        <v>2018-19</v>
      </c>
      <c r="NF33" s="105" t="str">
        <f>$M$15</f>
        <v>2019-20</v>
      </c>
    </row>
    <row r="34" spans="2:418" ht="15.75" thickBot="1" x14ac:dyDescent="0.3">
      <c r="B34" s="83">
        <v>7</v>
      </c>
      <c r="C34" s="106" t="s">
        <v>549</v>
      </c>
      <c r="D34" s="107" t="s">
        <v>550</v>
      </c>
      <c r="E34" s="108" t="s">
        <v>551</v>
      </c>
      <c r="F34" s="115"/>
      <c r="G34" s="115"/>
      <c r="H34" s="116">
        <v>5.8099999999999999E-2</v>
      </c>
      <c r="I34" s="117"/>
      <c r="J34" s="94"/>
      <c r="K34" s="91"/>
      <c r="L34" s="92" t="s">
        <v>552</v>
      </c>
      <c r="M34" s="93"/>
      <c r="N34" s="94"/>
      <c r="O34" s="91"/>
      <c r="P34" s="92" t="s">
        <v>552</v>
      </c>
      <c r="Q34" s="93"/>
      <c r="R34" s="94"/>
      <c r="S34" s="91"/>
      <c r="T34" s="92" t="s">
        <v>552</v>
      </c>
      <c r="U34" s="93"/>
      <c r="V34" s="94"/>
      <c r="W34" s="91"/>
      <c r="X34" s="92" t="s">
        <v>553</v>
      </c>
      <c r="Y34" s="93"/>
      <c r="Z34" s="94"/>
      <c r="AA34" s="91"/>
      <c r="AB34" s="92" t="s">
        <v>553</v>
      </c>
      <c r="AC34" s="93"/>
      <c r="AD34" s="94"/>
      <c r="AE34" s="91"/>
      <c r="AF34" s="92" t="s">
        <v>553</v>
      </c>
      <c r="AG34" s="93"/>
      <c r="AH34" s="94"/>
      <c r="AI34" s="91"/>
      <c r="AJ34" s="92" t="s">
        <v>553</v>
      </c>
      <c r="AK34" s="93"/>
      <c r="AL34" s="94"/>
      <c r="AM34" s="91"/>
      <c r="AN34" s="92" t="s">
        <v>553</v>
      </c>
      <c r="AO34" s="93"/>
      <c r="AP34" s="94"/>
      <c r="AQ34" s="91"/>
      <c r="AR34" s="92" t="s">
        <v>553</v>
      </c>
      <c r="AS34" s="93"/>
      <c r="AT34" s="94"/>
      <c r="AU34" s="91"/>
      <c r="AV34" s="92" t="s">
        <v>553</v>
      </c>
      <c r="AW34" s="93"/>
      <c r="AX34" s="94"/>
      <c r="AY34" s="91"/>
      <c r="AZ34" s="92" t="s">
        <v>554</v>
      </c>
      <c r="BA34" s="93"/>
      <c r="BB34" s="94"/>
      <c r="BC34" s="91"/>
      <c r="BD34" s="92" t="s">
        <v>554</v>
      </c>
      <c r="BE34" s="93"/>
      <c r="CU34" s="96"/>
      <c r="CV34" s="96"/>
      <c r="CW34" s="96"/>
      <c r="CX34" s="96"/>
      <c r="CY34" s="96"/>
      <c r="CZ34" s="96"/>
      <c r="DA34" s="96"/>
      <c r="DB34" s="96"/>
      <c r="LC34" s="23">
        <f xml:space="preserve"> IF( SUM( LE34:XC34 ) = 0, 0, $LG$3 )</f>
        <v>0</v>
      </c>
      <c r="LF34" s="20">
        <f>SUM(LG34:XC34)</f>
        <v>0</v>
      </c>
      <c r="LI34" s="24">
        <f>IF(ISNUMBER(H34),0,1)</f>
        <v>0</v>
      </c>
      <c r="LM34" s="24">
        <f>IF(ISBLANK(L34),1,0)</f>
        <v>0</v>
      </c>
      <c r="LQ34" s="24">
        <f>IF(ISBLANK(P34),1,0)</f>
        <v>0</v>
      </c>
      <c r="LU34" s="24">
        <f>IF(ISBLANK(T34),1,0)</f>
        <v>0</v>
      </c>
      <c r="LY34" s="24">
        <f>IF(ISBLANK(X34),1,0)</f>
        <v>0</v>
      </c>
      <c r="MC34" s="24">
        <f>IF(ISBLANK(AB34),1,0)</f>
        <v>0</v>
      </c>
      <c r="MG34" s="24">
        <f>IF(ISBLANK(AF34),1,0)</f>
        <v>0</v>
      </c>
      <c r="MK34" s="24">
        <f>IF(ISBLANK(AJ34),1,0)</f>
        <v>0</v>
      </c>
      <c r="MO34" s="24">
        <f>IF(ISBLANK(AN34),1,0)</f>
        <v>0</v>
      </c>
      <c r="MS34" s="24">
        <f>IF(ISBLANK(AR34),1,0)</f>
        <v>0</v>
      </c>
      <c r="MW34" s="24">
        <f>IF(ISBLANK(AV34),1,0)</f>
        <v>0</v>
      </c>
      <c r="NA34" s="24">
        <f>IF(ISBLANK(AZ34),1,0)</f>
        <v>0</v>
      </c>
      <c r="NE34" s="24">
        <f>IF(ISBLANK(BD34),1,0)</f>
        <v>0</v>
      </c>
    </row>
    <row r="35" spans="2:418" ht="15.75" customHeight="1" thickBot="1" x14ac:dyDescent="0.3">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CU35" s="96"/>
      <c r="CV35" s="96"/>
      <c r="CW35" s="96"/>
      <c r="CX35" s="96"/>
      <c r="CY35" s="96"/>
      <c r="CZ35" s="96"/>
      <c r="DA35" s="96"/>
      <c r="DB35" s="96"/>
    </row>
    <row r="36" spans="2:418" ht="31.5" customHeight="1" thickBot="1" x14ac:dyDescent="0.3">
      <c r="J36" s="44" t="s">
        <v>555</v>
      </c>
      <c r="K36" s="45"/>
      <c r="L36" s="45"/>
      <c r="M36" s="46"/>
      <c r="N36" s="47" t="s">
        <v>555</v>
      </c>
      <c r="O36" s="48"/>
      <c r="P36" s="48"/>
      <c r="Q36" s="49"/>
      <c r="R36" s="48" t="s">
        <v>555</v>
      </c>
      <c r="S36" s="48"/>
      <c r="T36" s="49"/>
      <c r="U36" s="50"/>
      <c r="V36" s="47" t="s">
        <v>555</v>
      </c>
      <c r="W36" s="48"/>
      <c r="X36" s="49"/>
      <c r="Y36" s="49"/>
      <c r="Z36" s="47" t="s">
        <v>556</v>
      </c>
      <c r="AA36" s="48"/>
      <c r="AB36" s="49"/>
      <c r="AC36" s="49"/>
      <c r="AD36" s="47" t="s">
        <v>556</v>
      </c>
      <c r="AE36" s="48"/>
      <c r="AF36" s="49"/>
      <c r="AG36" s="49"/>
      <c r="AH36" s="47" t="s">
        <v>556</v>
      </c>
      <c r="AI36" s="48"/>
      <c r="AJ36" s="49"/>
      <c r="AK36" s="49"/>
      <c r="AL36" s="51" t="s">
        <v>557</v>
      </c>
      <c r="AM36" s="48"/>
      <c r="AN36" s="49"/>
      <c r="AO36" s="49"/>
      <c r="AP36" s="51" t="s">
        <v>557</v>
      </c>
      <c r="AQ36" s="48"/>
      <c r="AR36" s="49"/>
      <c r="AS36" s="49"/>
      <c r="AT36" s="51" t="s">
        <v>557</v>
      </c>
      <c r="AU36" s="48"/>
      <c r="AV36" s="49"/>
      <c r="AW36" s="49"/>
      <c r="AX36" s="51" t="s">
        <v>557</v>
      </c>
      <c r="AY36" s="48"/>
      <c r="AZ36" s="49"/>
      <c r="BA36" s="49"/>
      <c r="BB36" s="51" t="s">
        <v>557</v>
      </c>
      <c r="BC36" s="48"/>
      <c r="BD36" s="49"/>
      <c r="BE36" s="49"/>
      <c r="BF36" s="51" t="s">
        <v>558</v>
      </c>
      <c r="BG36" s="48"/>
      <c r="BH36" s="49"/>
      <c r="BI36" s="49"/>
      <c r="BJ36" s="51" t="s">
        <v>559</v>
      </c>
      <c r="BK36" s="48"/>
      <c r="BL36" s="49"/>
      <c r="BM36" s="49"/>
      <c r="BN36" s="51" t="s">
        <v>559</v>
      </c>
      <c r="BO36" s="48"/>
      <c r="BP36" s="49"/>
      <c r="BQ36" s="49"/>
      <c r="BR36" s="51" t="s">
        <v>559</v>
      </c>
      <c r="BS36" s="48"/>
      <c r="BT36" s="49"/>
      <c r="BU36" s="49"/>
      <c r="BV36" s="51" t="s">
        <v>559</v>
      </c>
      <c r="BW36" s="48"/>
      <c r="BX36" s="49"/>
      <c r="BY36" s="49"/>
      <c r="BZ36" s="51" t="s">
        <v>559</v>
      </c>
      <c r="CA36" s="48"/>
      <c r="CB36" s="49"/>
      <c r="CC36" s="49"/>
      <c r="CD36" s="51" t="s">
        <v>559</v>
      </c>
      <c r="CE36" s="48"/>
      <c r="CF36" s="49"/>
      <c r="CG36" s="49"/>
      <c r="CH36" s="51" t="s">
        <v>559</v>
      </c>
      <c r="CI36" s="48"/>
      <c r="CJ36" s="49"/>
      <c r="CK36" s="49"/>
      <c r="CL36" s="51" t="s">
        <v>559</v>
      </c>
      <c r="CM36" s="48"/>
      <c r="CN36" s="49"/>
      <c r="CO36" s="49"/>
      <c r="CP36" s="51" t="s">
        <v>559</v>
      </c>
      <c r="CQ36" s="48"/>
      <c r="CR36" s="49"/>
      <c r="CS36" s="49"/>
      <c r="CT36" s="51" t="s">
        <v>559</v>
      </c>
      <c r="CU36" s="48"/>
      <c r="CV36" s="49"/>
      <c r="CW36" s="49"/>
      <c r="CX36" s="51" t="s">
        <v>559</v>
      </c>
      <c r="CY36" s="48"/>
      <c r="CZ36" s="49"/>
      <c r="DA36" s="49"/>
      <c r="LK36" s="44" t="s">
        <v>555</v>
      </c>
      <c r="LL36" s="45"/>
      <c r="LM36" s="45"/>
      <c r="LN36" s="46"/>
      <c r="LO36" s="47" t="s">
        <v>555</v>
      </c>
      <c r="LP36" s="48"/>
      <c r="LQ36" s="48"/>
      <c r="LR36" s="49"/>
      <c r="LS36" s="48" t="s">
        <v>555</v>
      </c>
      <c r="LT36" s="48"/>
      <c r="LU36" s="49"/>
      <c r="LV36" s="50"/>
      <c r="LW36" s="47" t="s">
        <v>555</v>
      </c>
      <c r="LX36" s="48"/>
      <c r="LY36" s="49"/>
      <c r="LZ36" s="49"/>
      <c r="MA36" s="47" t="s">
        <v>556</v>
      </c>
      <c r="MB36" s="48"/>
      <c r="MC36" s="49"/>
      <c r="MD36" s="49"/>
      <c r="ME36" s="47" t="s">
        <v>556</v>
      </c>
      <c r="MF36" s="48"/>
      <c r="MG36" s="49"/>
      <c r="MH36" s="49"/>
      <c r="MI36" s="47" t="s">
        <v>556</v>
      </c>
      <c r="MJ36" s="48"/>
      <c r="MK36" s="49"/>
      <c r="ML36" s="49"/>
      <c r="MM36" s="51" t="s">
        <v>557</v>
      </c>
      <c r="MN36" s="48"/>
      <c r="MO36" s="49"/>
      <c r="MP36" s="49"/>
      <c r="MQ36" s="51" t="s">
        <v>557</v>
      </c>
      <c r="MR36" s="48"/>
      <c r="MS36" s="49"/>
      <c r="MT36" s="49"/>
      <c r="MU36" s="51" t="s">
        <v>557</v>
      </c>
      <c r="MV36" s="48"/>
      <c r="MW36" s="49"/>
      <c r="MX36" s="49"/>
      <c r="MY36" s="51" t="s">
        <v>557</v>
      </c>
      <c r="MZ36" s="48"/>
      <c r="NA36" s="49"/>
      <c r="NB36" s="49"/>
      <c r="NC36" s="51" t="s">
        <v>557</v>
      </c>
      <c r="ND36" s="48"/>
      <c r="NE36" s="49"/>
      <c r="NF36" s="49"/>
      <c r="NG36" s="51" t="s">
        <v>558</v>
      </c>
      <c r="NH36" s="48"/>
      <c r="NI36" s="49"/>
      <c r="NJ36" s="49"/>
      <c r="NK36" s="51" t="s">
        <v>559</v>
      </c>
      <c r="NL36" s="48"/>
      <c r="NM36" s="49"/>
      <c r="NN36" s="49"/>
      <c r="NO36" s="51" t="s">
        <v>559</v>
      </c>
      <c r="NP36" s="48"/>
      <c r="NQ36" s="49"/>
      <c r="NR36" s="49"/>
      <c r="NS36" s="51" t="s">
        <v>559</v>
      </c>
      <c r="NT36" s="48"/>
      <c r="NU36" s="49"/>
      <c r="NV36" s="49"/>
      <c r="NW36" s="51" t="s">
        <v>559</v>
      </c>
      <c r="NX36" s="48"/>
      <c r="NY36" s="49"/>
      <c r="NZ36" s="49"/>
      <c r="OA36" s="51" t="s">
        <v>559</v>
      </c>
      <c r="OB36" s="48"/>
      <c r="OC36" s="49"/>
      <c r="OD36" s="49"/>
      <c r="OE36" s="51" t="s">
        <v>559</v>
      </c>
      <c r="OF36" s="48"/>
      <c r="OG36" s="49"/>
      <c r="OH36" s="49"/>
      <c r="OI36" s="51" t="s">
        <v>559</v>
      </c>
      <c r="OJ36" s="48"/>
      <c r="OK36" s="49"/>
      <c r="OL36" s="49"/>
      <c r="OM36" s="51" t="s">
        <v>559</v>
      </c>
      <c r="ON36" s="48"/>
      <c r="OO36" s="49"/>
      <c r="OP36" s="49"/>
      <c r="OQ36" s="51" t="s">
        <v>559</v>
      </c>
      <c r="OR36" s="48"/>
      <c r="OS36" s="49"/>
      <c r="OT36" s="49"/>
      <c r="OU36" s="51" t="s">
        <v>559</v>
      </c>
      <c r="OV36" s="48"/>
      <c r="OW36" s="49"/>
      <c r="OX36" s="49"/>
      <c r="OY36" s="51" t="s">
        <v>559</v>
      </c>
      <c r="OZ36" s="48"/>
      <c r="PA36" s="49"/>
      <c r="PB36" s="49"/>
    </row>
    <row r="37" spans="2:418" ht="18.75" customHeight="1" x14ac:dyDescent="0.25">
      <c r="J37" s="44" t="s">
        <v>341</v>
      </c>
      <c r="K37" s="45"/>
      <c r="L37" s="45"/>
      <c r="M37" s="46"/>
      <c r="N37" s="44" t="s">
        <v>560</v>
      </c>
      <c r="O37" s="45"/>
      <c r="P37" s="45"/>
      <c r="Q37" s="46"/>
      <c r="R37" s="44" t="s">
        <v>561</v>
      </c>
      <c r="S37" s="45"/>
      <c r="T37" s="45"/>
      <c r="U37" s="46"/>
      <c r="V37" s="44" t="s">
        <v>562</v>
      </c>
      <c r="W37" s="45"/>
      <c r="X37" s="45"/>
      <c r="Y37" s="46"/>
      <c r="Z37" s="44" t="s">
        <v>342</v>
      </c>
      <c r="AA37" s="45"/>
      <c r="AB37" s="45"/>
      <c r="AC37" s="46"/>
      <c r="AD37" s="44" t="s">
        <v>563</v>
      </c>
      <c r="AE37" s="45"/>
      <c r="AF37" s="45"/>
      <c r="AG37" s="46"/>
      <c r="AH37" s="44" t="s">
        <v>564</v>
      </c>
      <c r="AI37" s="45"/>
      <c r="AJ37" s="45"/>
      <c r="AK37" s="46"/>
      <c r="AL37" s="44" t="s">
        <v>343</v>
      </c>
      <c r="AM37" s="45"/>
      <c r="AN37" s="45"/>
      <c r="AO37" s="46"/>
      <c r="AP37" s="44" t="s">
        <v>344</v>
      </c>
      <c r="AQ37" s="45"/>
      <c r="AR37" s="45"/>
      <c r="AS37" s="46"/>
      <c r="AT37" s="44" t="s">
        <v>345</v>
      </c>
      <c r="AU37" s="45"/>
      <c r="AV37" s="45"/>
      <c r="AW37" s="46"/>
      <c r="AX37" s="44" t="s">
        <v>346</v>
      </c>
      <c r="AY37" s="45"/>
      <c r="AZ37" s="45"/>
      <c r="BA37" s="46"/>
      <c r="BB37" s="44" t="s">
        <v>347</v>
      </c>
      <c r="BC37" s="45"/>
      <c r="BD37" s="45"/>
      <c r="BE37" s="46"/>
      <c r="BF37" s="44" t="s">
        <v>348</v>
      </c>
      <c r="BG37" s="45"/>
      <c r="BH37" s="45"/>
      <c r="BI37" s="46"/>
      <c r="BJ37" s="44" t="s">
        <v>349</v>
      </c>
      <c r="BK37" s="45"/>
      <c r="BL37" s="45"/>
      <c r="BM37" s="46"/>
      <c r="BN37" s="44" t="s">
        <v>350</v>
      </c>
      <c r="BO37" s="45"/>
      <c r="BP37" s="45"/>
      <c r="BQ37" s="46"/>
      <c r="BR37" s="44" t="s">
        <v>351</v>
      </c>
      <c r="BS37" s="45"/>
      <c r="BT37" s="45"/>
      <c r="BU37" s="46"/>
      <c r="BV37" s="44" t="s">
        <v>352</v>
      </c>
      <c r="BW37" s="45"/>
      <c r="BX37" s="45"/>
      <c r="BY37" s="46"/>
      <c r="BZ37" s="44" t="s">
        <v>353</v>
      </c>
      <c r="CA37" s="45"/>
      <c r="CB37" s="45"/>
      <c r="CC37" s="46"/>
      <c r="CD37" s="44" t="s">
        <v>354</v>
      </c>
      <c r="CE37" s="45"/>
      <c r="CF37" s="45"/>
      <c r="CG37" s="46"/>
      <c r="CH37" s="44" t="s">
        <v>355</v>
      </c>
      <c r="CI37" s="45"/>
      <c r="CJ37" s="45"/>
      <c r="CK37" s="46"/>
      <c r="CL37" s="44" t="s">
        <v>356</v>
      </c>
      <c r="CM37" s="45"/>
      <c r="CN37" s="45"/>
      <c r="CO37" s="46"/>
      <c r="CP37" s="44" t="s">
        <v>357</v>
      </c>
      <c r="CQ37" s="45"/>
      <c r="CR37" s="45"/>
      <c r="CS37" s="46"/>
      <c r="CT37" s="44" t="s">
        <v>358</v>
      </c>
      <c r="CU37" s="45"/>
      <c r="CV37" s="45"/>
      <c r="CW37" s="46"/>
      <c r="CX37" s="44" t="s">
        <v>565</v>
      </c>
      <c r="CY37" s="45"/>
      <c r="CZ37" s="45"/>
      <c r="DA37" s="46"/>
      <c r="LK37" s="44" t="s">
        <v>341</v>
      </c>
      <c r="LL37" s="45"/>
      <c r="LM37" s="45"/>
      <c r="LN37" s="46"/>
      <c r="LO37" s="44" t="s">
        <v>560</v>
      </c>
      <c r="LP37" s="45"/>
      <c r="LQ37" s="45"/>
      <c r="LR37" s="46"/>
      <c r="LS37" s="44" t="s">
        <v>561</v>
      </c>
      <c r="LT37" s="45"/>
      <c r="LU37" s="45"/>
      <c r="LV37" s="46"/>
      <c r="LW37" s="44" t="s">
        <v>562</v>
      </c>
      <c r="LX37" s="45"/>
      <c r="LY37" s="45"/>
      <c r="LZ37" s="46"/>
      <c r="MA37" s="44" t="s">
        <v>342</v>
      </c>
      <c r="MB37" s="45"/>
      <c r="MC37" s="45"/>
      <c r="MD37" s="46"/>
      <c r="ME37" s="44" t="s">
        <v>563</v>
      </c>
      <c r="MF37" s="45"/>
      <c r="MG37" s="45"/>
      <c r="MH37" s="46"/>
      <c r="MI37" s="44" t="s">
        <v>564</v>
      </c>
      <c r="MJ37" s="45"/>
      <c r="MK37" s="45"/>
      <c r="ML37" s="46"/>
      <c r="MM37" s="44" t="s">
        <v>343</v>
      </c>
      <c r="MN37" s="45"/>
      <c r="MO37" s="45"/>
      <c r="MP37" s="46"/>
      <c r="MQ37" s="44" t="s">
        <v>344</v>
      </c>
      <c r="MR37" s="45"/>
      <c r="MS37" s="45"/>
      <c r="MT37" s="46"/>
      <c r="MU37" s="44" t="s">
        <v>345</v>
      </c>
      <c r="MV37" s="45"/>
      <c r="MW37" s="45"/>
      <c r="MX37" s="46"/>
      <c r="MY37" s="44" t="s">
        <v>346</v>
      </c>
      <c r="MZ37" s="45"/>
      <c r="NA37" s="45"/>
      <c r="NB37" s="46"/>
      <c r="NC37" s="44" t="s">
        <v>347</v>
      </c>
      <c r="ND37" s="45"/>
      <c r="NE37" s="45"/>
      <c r="NF37" s="46"/>
      <c r="NG37" s="44" t="s">
        <v>348</v>
      </c>
      <c r="NH37" s="45"/>
      <c r="NI37" s="45"/>
      <c r="NJ37" s="46"/>
      <c r="NK37" s="44" t="s">
        <v>349</v>
      </c>
      <c r="NL37" s="45"/>
      <c r="NM37" s="45"/>
      <c r="NN37" s="46"/>
      <c r="NO37" s="44" t="s">
        <v>350</v>
      </c>
      <c r="NP37" s="45"/>
      <c r="NQ37" s="45"/>
      <c r="NR37" s="46"/>
      <c r="NS37" s="44" t="s">
        <v>351</v>
      </c>
      <c r="NT37" s="45"/>
      <c r="NU37" s="45"/>
      <c r="NV37" s="46"/>
      <c r="NW37" s="44" t="s">
        <v>352</v>
      </c>
      <c r="NX37" s="45"/>
      <c r="NY37" s="45"/>
      <c r="NZ37" s="46"/>
      <c r="OA37" s="44" t="s">
        <v>353</v>
      </c>
      <c r="OB37" s="45"/>
      <c r="OC37" s="45"/>
      <c r="OD37" s="46"/>
      <c r="OE37" s="44" t="s">
        <v>354</v>
      </c>
      <c r="OF37" s="45"/>
      <c r="OG37" s="45"/>
      <c r="OH37" s="46"/>
      <c r="OI37" s="44" t="s">
        <v>355</v>
      </c>
      <c r="OJ37" s="45"/>
      <c r="OK37" s="45"/>
      <c r="OL37" s="46"/>
      <c r="OM37" s="44" t="s">
        <v>356</v>
      </c>
      <c r="ON37" s="45"/>
      <c r="OO37" s="45"/>
      <c r="OP37" s="46"/>
      <c r="OQ37" s="44" t="s">
        <v>357</v>
      </c>
      <c r="OR37" s="45"/>
      <c r="OS37" s="45"/>
      <c r="OT37" s="46"/>
      <c r="OU37" s="44" t="s">
        <v>358</v>
      </c>
      <c r="OV37" s="45"/>
      <c r="OW37" s="45"/>
      <c r="OX37" s="46"/>
      <c r="OY37" s="44" t="s">
        <v>565</v>
      </c>
      <c r="OZ37" s="45"/>
      <c r="PA37" s="45"/>
      <c r="PB37" s="46"/>
    </row>
    <row r="38" spans="2:418" ht="150" customHeight="1" thickBot="1" x14ac:dyDescent="0.3">
      <c r="B38" s="52"/>
      <c r="C38" s="53"/>
      <c r="D38" s="54"/>
      <c r="E38" s="54"/>
      <c r="F38" s="54"/>
      <c r="G38" s="97"/>
      <c r="H38" s="97"/>
      <c r="I38" s="97"/>
      <c r="J38" s="57" t="s">
        <v>566</v>
      </c>
      <c r="K38" s="58"/>
      <c r="L38" s="58"/>
      <c r="M38" s="59"/>
      <c r="N38" s="57" t="s">
        <v>567</v>
      </c>
      <c r="O38" s="58"/>
      <c r="P38" s="58"/>
      <c r="Q38" s="59"/>
      <c r="R38" s="57" t="s">
        <v>568</v>
      </c>
      <c r="S38" s="58"/>
      <c r="T38" s="58"/>
      <c r="U38" s="59"/>
      <c r="V38" s="57" t="s">
        <v>569</v>
      </c>
      <c r="W38" s="58"/>
      <c r="X38" s="58"/>
      <c r="Y38" s="59"/>
      <c r="Z38" s="57" t="s">
        <v>570</v>
      </c>
      <c r="AA38" s="58"/>
      <c r="AB38" s="58"/>
      <c r="AC38" s="59"/>
      <c r="AD38" s="57" t="s">
        <v>571</v>
      </c>
      <c r="AE38" s="58"/>
      <c r="AF38" s="58"/>
      <c r="AG38" s="59"/>
      <c r="AH38" s="57" t="s">
        <v>572</v>
      </c>
      <c r="AI38" s="58"/>
      <c r="AJ38" s="58"/>
      <c r="AK38" s="59"/>
      <c r="AL38" s="57" t="s">
        <v>573</v>
      </c>
      <c r="AM38" s="58"/>
      <c r="AN38" s="58"/>
      <c r="AO38" s="59"/>
      <c r="AP38" s="57" t="s">
        <v>574</v>
      </c>
      <c r="AQ38" s="58"/>
      <c r="AR38" s="58"/>
      <c r="AS38" s="59"/>
      <c r="AT38" s="57" t="s">
        <v>575</v>
      </c>
      <c r="AU38" s="58"/>
      <c r="AV38" s="58"/>
      <c r="AW38" s="59"/>
      <c r="AX38" s="57" t="s">
        <v>576</v>
      </c>
      <c r="AY38" s="58"/>
      <c r="AZ38" s="58"/>
      <c r="BA38" s="59"/>
      <c r="BB38" s="57" t="s">
        <v>470</v>
      </c>
      <c r="BC38" s="58"/>
      <c r="BD38" s="58"/>
      <c r="BE38" s="59"/>
      <c r="BF38" s="57" t="s">
        <v>577</v>
      </c>
      <c r="BG38" s="58"/>
      <c r="BH38" s="58"/>
      <c r="BI38" s="59"/>
      <c r="BJ38" s="57" t="s">
        <v>578</v>
      </c>
      <c r="BK38" s="58"/>
      <c r="BL38" s="58"/>
      <c r="BM38" s="59"/>
      <c r="BN38" s="57" t="s">
        <v>579</v>
      </c>
      <c r="BO38" s="58"/>
      <c r="BP38" s="58"/>
      <c r="BQ38" s="59"/>
      <c r="BR38" s="57" t="s">
        <v>580</v>
      </c>
      <c r="BS38" s="58"/>
      <c r="BT38" s="58"/>
      <c r="BU38" s="59"/>
      <c r="BV38" s="57" t="s">
        <v>475</v>
      </c>
      <c r="BW38" s="58"/>
      <c r="BX38" s="58"/>
      <c r="BY38" s="59"/>
      <c r="BZ38" s="57" t="s">
        <v>581</v>
      </c>
      <c r="CA38" s="58"/>
      <c r="CB38" s="58"/>
      <c r="CC38" s="59"/>
      <c r="CD38" s="57" t="s">
        <v>477</v>
      </c>
      <c r="CE38" s="58"/>
      <c r="CF38" s="58"/>
      <c r="CG38" s="59"/>
      <c r="CH38" s="57" t="s">
        <v>478</v>
      </c>
      <c r="CI38" s="58"/>
      <c r="CJ38" s="58"/>
      <c r="CK38" s="59"/>
      <c r="CL38" s="57" t="s">
        <v>479</v>
      </c>
      <c r="CM38" s="58"/>
      <c r="CN38" s="58"/>
      <c r="CO38" s="59"/>
      <c r="CP38" s="57" t="s">
        <v>480</v>
      </c>
      <c r="CQ38" s="58"/>
      <c r="CR38" s="58"/>
      <c r="CS38" s="59"/>
      <c r="CT38" s="57" t="s">
        <v>582</v>
      </c>
      <c r="CU38" s="58"/>
      <c r="CV38" s="58"/>
      <c r="CW38" s="59"/>
      <c r="CX38" s="57" t="s">
        <v>470</v>
      </c>
      <c r="CY38" s="58"/>
      <c r="CZ38" s="58"/>
      <c r="DA38" s="59"/>
      <c r="LG38" s="54"/>
      <c r="LH38" s="97"/>
      <c r="LI38" s="97"/>
      <c r="LJ38" s="97"/>
      <c r="LK38" s="57" t="s">
        <v>566</v>
      </c>
      <c r="LL38" s="58"/>
      <c r="LM38" s="58"/>
      <c r="LN38" s="59"/>
      <c r="LO38" s="57" t="s">
        <v>567</v>
      </c>
      <c r="LP38" s="58"/>
      <c r="LQ38" s="58"/>
      <c r="LR38" s="59"/>
      <c r="LS38" s="57" t="s">
        <v>568</v>
      </c>
      <c r="LT38" s="58"/>
      <c r="LU38" s="58"/>
      <c r="LV38" s="59"/>
      <c r="LW38" s="57" t="s">
        <v>569</v>
      </c>
      <c r="LX38" s="58"/>
      <c r="LY38" s="58"/>
      <c r="LZ38" s="59"/>
      <c r="MA38" s="57" t="s">
        <v>570</v>
      </c>
      <c r="MB38" s="58"/>
      <c r="MC38" s="58"/>
      <c r="MD38" s="59"/>
      <c r="ME38" s="57" t="s">
        <v>571</v>
      </c>
      <c r="MF38" s="58"/>
      <c r="MG38" s="58"/>
      <c r="MH38" s="59"/>
      <c r="MI38" s="57" t="s">
        <v>572</v>
      </c>
      <c r="MJ38" s="58"/>
      <c r="MK38" s="58"/>
      <c r="ML38" s="59"/>
      <c r="MM38" s="57" t="s">
        <v>573</v>
      </c>
      <c r="MN38" s="58"/>
      <c r="MO38" s="58"/>
      <c r="MP38" s="59"/>
      <c r="MQ38" s="57" t="s">
        <v>574</v>
      </c>
      <c r="MR38" s="58"/>
      <c r="MS38" s="58"/>
      <c r="MT38" s="59"/>
      <c r="MU38" s="57" t="s">
        <v>583</v>
      </c>
      <c r="MV38" s="58"/>
      <c r="MW38" s="58"/>
      <c r="MX38" s="59"/>
      <c r="MY38" s="57" t="s">
        <v>576</v>
      </c>
      <c r="MZ38" s="58"/>
      <c r="NA38" s="58"/>
      <c r="NB38" s="59"/>
      <c r="NC38" s="57" t="s">
        <v>470</v>
      </c>
      <c r="ND38" s="58"/>
      <c r="NE38" s="58"/>
      <c r="NF38" s="59"/>
      <c r="NG38" s="57" t="s">
        <v>471</v>
      </c>
      <c r="NH38" s="58"/>
      <c r="NI38" s="58"/>
      <c r="NJ38" s="59"/>
      <c r="NK38" s="57" t="s">
        <v>584</v>
      </c>
      <c r="NL38" s="58"/>
      <c r="NM38" s="58"/>
      <c r="NN38" s="59"/>
      <c r="NO38" s="57" t="s">
        <v>579</v>
      </c>
      <c r="NP38" s="58"/>
      <c r="NQ38" s="58"/>
      <c r="NR38" s="59"/>
      <c r="NS38" s="57" t="s">
        <v>585</v>
      </c>
      <c r="NT38" s="58"/>
      <c r="NU38" s="58"/>
      <c r="NV38" s="59"/>
      <c r="NW38" s="57" t="s">
        <v>475</v>
      </c>
      <c r="NX38" s="58"/>
      <c r="NY38" s="58"/>
      <c r="NZ38" s="59"/>
      <c r="OA38" s="57" t="s">
        <v>476</v>
      </c>
      <c r="OB38" s="58"/>
      <c r="OC38" s="58"/>
      <c r="OD38" s="59"/>
      <c r="OE38" s="57" t="s">
        <v>477</v>
      </c>
      <c r="OF38" s="58"/>
      <c r="OG38" s="58"/>
      <c r="OH38" s="59"/>
      <c r="OI38" s="57" t="s">
        <v>478</v>
      </c>
      <c r="OJ38" s="58"/>
      <c r="OK38" s="58"/>
      <c r="OL38" s="59"/>
      <c r="OM38" s="57" t="s">
        <v>479</v>
      </c>
      <c r="ON38" s="58"/>
      <c r="OO38" s="58"/>
      <c r="OP38" s="59"/>
      <c r="OQ38" s="57" t="s">
        <v>480</v>
      </c>
      <c r="OR38" s="58"/>
      <c r="OS38" s="58"/>
      <c r="OT38" s="59"/>
      <c r="OU38" s="57" t="s">
        <v>582</v>
      </c>
      <c r="OV38" s="58"/>
      <c r="OW38" s="58"/>
      <c r="OX38" s="59"/>
      <c r="OY38" s="57" t="s">
        <v>470</v>
      </c>
      <c r="OZ38" s="58"/>
      <c r="PA38" s="58"/>
      <c r="PB38" s="59"/>
    </row>
    <row r="39" spans="2:418" ht="15" customHeight="1" x14ac:dyDescent="0.25">
      <c r="B39" s="61" t="s">
        <v>586</v>
      </c>
      <c r="C39" s="101" t="s">
        <v>587</v>
      </c>
      <c r="D39" s="63" t="s">
        <v>12</v>
      </c>
      <c r="E39" s="63" t="s">
        <v>13</v>
      </c>
      <c r="F39" s="63" t="str">
        <f>F15</f>
        <v>2016-17</v>
      </c>
      <c r="G39" s="63" t="str">
        <f t="shared" ref="G39:I39" si="85">G15</f>
        <v>2017-18</v>
      </c>
      <c r="H39" s="63" t="str">
        <f t="shared" si="85"/>
        <v>2018-19</v>
      </c>
      <c r="I39" s="118" t="str">
        <f t="shared" si="85"/>
        <v>2019-20</v>
      </c>
      <c r="J39" s="103" t="str">
        <f>$J$15</f>
        <v>2016-17</v>
      </c>
      <c r="K39" s="104" t="str">
        <f>$K$15</f>
        <v>2017-18</v>
      </c>
      <c r="L39" s="104" t="str">
        <f>$L$15</f>
        <v>2018-19</v>
      </c>
      <c r="M39" s="105" t="str">
        <f>$M$15</f>
        <v>2019-20</v>
      </c>
      <c r="N39" s="103" t="str">
        <f>$J$15</f>
        <v>2016-17</v>
      </c>
      <c r="O39" s="104" t="str">
        <f>$K$15</f>
        <v>2017-18</v>
      </c>
      <c r="P39" s="104" t="str">
        <f>$L$15</f>
        <v>2018-19</v>
      </c>
      <c r="Q39" s="105" t="str">
        <f>$M$15</f>
        <v>2019-20</v>
      </c>
      <c r="R39" s="103" t="str">
        <f>$J$15</f>
        <v>2016-17</v>
      </c>
      <c r="S39" s="104" t="str">
        <f>$K$15</f>
        <v>2017-18</v>
      </c>
      <c r="T39" s="104" t="str">
        <f>$L$15</f>
        <v>2018-19</v>
      </c>
      <c r="U39" s="105" t="str">
        <f>$M$15</f>
        <v>2019-20</v>
      </c>
      <c r="V39" s="103" t="str">
        <f>$J$15</f>
        <v>2016-17</v>
      </c>
      <c r="W39" s="104" t="str">
        <f>$K$15</f>
        <v>2017-18</v>
      </c>
      <c r="X39" s="104" t="str">
        <f>$L$15</f>
        <v>2018-19</v>
      </c>
      <c r="Y39" s="105" t="str">
        <f>$M$15</f>
        <v>2019-20</v>
      </c>
      <c r="Z39" s="103" t="str">
        <f>$J$15</f>
        <v>2016-17</v>
      </c>
      <c r="AA39" s="104" t="str">
        <f>$K$15</f>
        <v>2017-18</v>
      </c>
      <c r="AB39" s="104" t="str">
        <f>$L$15</f>
        <v>2018-19</v>
      </c>
      <c r="AC39" s="105" t="str">
        <f>$M$15</f>
        <v>2019-20</v>
      </c>
      <c r="AD39" s="103" t="str">
        <f>$J$15</f>
        <v>2016-17</v>
      </c>
      <c r="AE39" s="104" t="str">
        <f>$K$15</f>
        <v>2017-18</v>
      </c>
      <c r="AF39" s="104" t="str">
        <f>$L$15</f>
        <v>2018-19</v>
      </c>
      <c r="AG39" s="105" t="str">
        <f>$M$15</f>
        <v>2019-20</v>
      </c>
      <c r="AH39" s="103" t="str">
        <f>$J$15</f>
        <v>2016-17</v>
      </c>
      <c r="AI39" s="104" t="str">
        <f>$K$15</f>
        <v>2017-18</v>
      </c>
      <c r="AJ39" s="104" t="str">
        <f>$L$15</f>
        <v>2018-19</v>
      </c>
      <c r="AK39" s="105" t="str">
        <f>$M$15</f>
        <v>2019-20</v>
      </c>
      <c r="AL39" s="103" t="str">
        <f>$J$15</f>
        <v>2016-17</v>
      </c>
      <c r="AM39" s="104" t="str">
        <f>$K$15</f>
        <v>2017-18</v>
      </c>
      <c r="AN39" s="104" t="str">
        <f>$L$15</f>
        <v>2018-19</v>
      </c>
      <c r="AO39" s="105" t="str">
        <f>$M$15</f>
        <v>2019-20</v>
      </c>
      <c r="AP39" s="103" t="str">
        <f>$J$15</f>
        <v>2016-17</v>
      </c>
      <c r="AQ39" s="104" t="str">
        <f>$K$15</f>
        <v>2017-18</v>
      </c>
      <c r="AR39" s="104" t="str">
        <f>$L$15</f>
        <v>2018-19</v>
      </c>
      <c r="AS39" s="105" t="str">
        <f>$M$15</f>
        <v>2019-20</v>
      </c>
      <c r="AT39" s="103" t="str">
        <f>$J$15</f>
        <v>2016-17</v>
      </c>
      <c r="AU39" s="104" t="str">
        <f>$K$15</f>
        <v>2017-18</v>
      </c>
      <c r="AV39" s="104" t="str">
        <f>$L$15</f>
        <v>2018-19</v>
      </c>
      <c r="AW39" s="105" t="str">
        <f>$M$15</f>
        <v>2019-20</v>
      </c>
      <c r="AX39" s="103" t="str">
        <f>$J$15</f>
        <v>2016-17</v>
      </c>
      <c r="AY39" s="104" t="str">
        <f>$K$15</f>
        <v>2017-18</v>
      </c>
      <c r="AZ39" s="104" t="str">
        <f>$L$15</f>
        <v>2018-19</v>
      </c>
      <c r="BA39" s="105" t="str">
        <f>$M$15</f>
        <v>2019-20</v>
      </c>
      <c r="BB39" s="103" t="str">
        <f>$J$15</f>
        <v>2016-17</v>
      </c>
      <c r="BC39" s="104" t="str">
        <f>$K$15</f>
        <v>2017-18</v>
      </c>
      <c r="BD39" s="104" t="str">
        <f>$L$15</f>
        <v>2018-19</v>
      </c>
      <c r="BE39" s="105" t="str">
        <f>$M$15</f>
        <v>2019-20</v>
      </c>
      <c r="BF39" s="103" t="str">
        <f>$J$15</f>
        <v>2016-17</v>
      </c>
      <c r="BG39" s="104" t="str">
        <f>$K$15</f>
        <v>2017-18</v>
      </c>
      <c r="BH39" s="104" t="str">
        <f>$L$15</f>
        <v>2018-19</v>
      </c>
      <c r="BI39" s="105" t="str">
        <f>$M$15</f>
        <v>2019-20</v>
      </c>
      <c r="BJ39" s="103" t="str">
        <f>$J$15</f>
        <v>2016-17</v>
      </c>
      <c r="BK39" s="104" t="str">
        <f>$K$15</f>
        <v>2017-18</v>
      </c>
      <c r="BL39" s="104" t="str">
        <f>$L$15</f>
        <v>2018-19</v>
      </c>
      <c r="BM39" s="105" t="str">
        <f>$M$15</f>
        <v>2019-20</v>
      </c>
      <c r="BN39" s="103" t="str">
        <f>$J$15</f>
        <v>2016-17</v>
      </c>
      <c r="BO39" s="104" t="str">
        <f>$K$15</f>
        <v>2017-18</v>
      </c>
      <c r="BP39" s="104" t="str">
        <f>$L$15</f>
        <v>2018-19</v>
      </c>
      <c r="BQ39" s="105" t="str">
        <f>$M$15</f>
        <v>2019-20</v>
      </c>
      <c r="BR39" s="103" t="str">
        <f>$J$15</f>
        <v>2016-17</v>
      </c>
      <c r="BS39" s="104" t="str">
        <f>$K$15</f>
        <v>2017-18</v>
      </c>
      <c r="BT39" s="104" t="str">
        <f>$L$15</f>
        <v>2018-19</v>
      </c>
      <c r="BU39" s="105" t="str">
        <f>$M$15</f>
        <v>2019-20</v>
      </c>
      <c r="BV39" s="103" t="str">
        <f>$J$15</f>
        <v>2016-17</v>
      </c>
      <c r="BW39" s="104" t="str">
        <f>$K$15</f>
        <v>2017-18</v>
      </c>
      <c r="BX39" s="104" t="str">
        <f>$L$15</f>
        <v>2018-19</v>
      </c>
      <c r="BY39" s="105" t="str">
        <f>$M$15</f>
        <v>2019-20</v>
      </c>
      <c r="BZ39" s="103" t="str">
        <f>$J$15</f>
        <v>2016-17</v>
      </c>
      <c r="CA39" s="104" t="str">
        <f>$K$15</f>
        <v>2017-18</v>
      </c>
      <c r="CB39" s="104" t="str">
        <f>$L$15</f>
        <v>2018-19</v>
      </c>
      <c r="CC39" s="105" t="str">
        <f>$M$15</f>
        <v>2019-20</v>
      </c>
      <c r="CD39" s="103" t="str">
        <f>$J$15</f>
        <v>2016-17</v>
      </c>
      <c r="CE39" s="104" t="str">
        <f>$K$15</f>
        <v>2017-18</v>
      </c>
      <c r="CF39" s="104" t="str">
        <f>$L$15</f>
        <v>2018-19</v>
      </c>
      <c r="CG39" s="105" t="str">
        <f>$M$15</f>
        <v>2019-20</v>
      </c>
      <c r="CH39" s="103" t="str">
        <f>$J$15</f>
        <v>2016-17</v>
      </c>
      <c r="CI39" s="104" t="str">
        <f>$K$15</f>
        <v>2017-18</v>
      </c>
      <c r="CJ39" s="104" t="str">
        <f>$L$15</f>
        <v>2018-19</v>
      </c>
      <c r="CK39" s="105" t="str">
        <f>$M$15</f>
        <v>2019-20</v>
      </c>
      <c r="CL39" s="103" t="str">
        <f>$J$15</f>
        <v>2016-17</v>
      </c>
      <c r="CM39" s="104" t="str">
        <f>$K$15</f>
        <v>2017-18</v>
      </c>
      <c r="CN39" s="104" t="str">
        <f>$L$15</f>
        <v>2018-19</v>
      </c>
      <c r="CO39" s="105" t="str">
        <f>$M$15</f>
        <v>2019-20</v>
      </c>
      <c r="CP39" s="103" t="str">
        <f>$J$15</f>
        <v>2016-17</v>
      </c>
      <c r="CQ39" s="104" t="str">
        <f>$K$15</f>
        <v>2017-18</v>
      </c>
      <c r="CR39" s="104" t="str">
        <f>$L$15</f>
        <v>2018-19</v>
      </c>
      <c r="CS39" s="105" t="str">
        <f>$M$15</f>
        <v>2019-20</v>
      </c>
      <c r="CT39" s="103" t="str">
        <f>$J$15</f>
        <v>2016-17</v>
      </c>
      <c r="CU39" s="104" t="str">
        <f>$K$15</f>
        <v>2017-18</v>
      </c>
      <c r="CV39" s="104" t="str">
        <f>$L$15</f>
        <v>2018-19</v>
      </c>
      <c r="CW39" s="105" t="str">
        <f>$M$15</f>
        <v>2019-20</v>
      </c>
      <c r="CX39" s="103" t="str">
        <f>$J$15</f>
        <v>2016-17</v>
      </c>
      <c r="CY39" s="104" t="str">
        <f>$K$15</f>
        <v>2017-18</v>
      </c>
      <c r="CZ39" s="104" t="str">
        <f>$L$15</f>
        <v>2018-19</v>
      </c>
      <c r="DA39" s="105" t="str">
        <f>$M$15</f>
        <v>2019-20</v>
      </c>
      <c r="LF39" s="101" t="s">
        <v>587</v>
      </c>
      <c r="LG39" s="63" t="str">
        <f>LG15</f>
        <v>2016-17</v>
      </c>
      <c r="LH39" s="63" t="str">
        <f t="shared" ref="LH39:LJ39" si="86">LH15</f>
        <v>2017-18</v>
      </c>
      <c r="LI39" s="63" t="str">
        <f t="shared" si="86"/>
        <v>2018-19</v>
      </c>
      <c r="LJ39" s="102" t="str">
        <f t="shared" si="86"/>
        <v>2019-20</v>
      </c>
      <c r="LK39" s="103" t="str">
        <f>$J$15</f>
        <v>2016-17</v>
      </c>
      <c r="LL39" s="104" t="str">
        <f>$K$15</f>
        <v>2017-18</v>
      </c>
      <c r="LM39" s="104" t="str">
        <f>$L$15</f>
        <v>2018-19</v>
      </c>
      <c r="LN39" s="105" t="str">
        <f>$M$15</f>
        <v>2019-20</v>
      </c>
      <c r="LO39" s="103" t="str">
        <f>$J$15</f>
        <v>2016-17</v>
      </c>
      <c r="LP39" s="104" t="str">
        <f>$K$15</f>
        <v>2017-18</v>
      </c>
      <c r="LQ39" s="104" t="str">
        <f>$L$15</f>
        <v>2018-19</v>
      </c>
      <c r="LR39" s="105" t="str">
        <f>$M$15</f>
        <v>2019-20</v>
      </c>
      <c r="LS39" s="103" t="str">
        <f>$J$15</f>
        <v>2016-17</v>
      </c>
      <c r="LT39" s="104" t="str">
        <f>$K$15</f>
        <v>2017-18</v>
      </c>
      <c r="LU39" s="104" t="str">
        <f>$L$15</f>
        <v>2018-19</v>
      </c>
      <c r="LV39" s="105" t="str">
        <f>$M$15</f>
        <v>2019-20</v>
      </c>
      <c r="LW39" s="103" t="str">
        <f>$J$15</f>
        <v>2016-17</v>
      </c>
      <c r="LX39" s="104" t="str">
        <f>$K$15</f>
        <v>2017-18</v>
      </c>
      <c r="LY39" s="104" t="str">
        <f>$L$15</f>
        <v>2018-19</v>
      </c>
      <c r="LZ39" s="105" t="str">
        <f>$M$15</f>
        <v>2019-20</v>
      </c>
      <c r="MA39" s="103" t="str">
        <f>$J$15</f>
        <v>2016-17</v>
      </c>
      <c r="MB39" s="104" t="str">
        <f>$K$15</f>
        <v>2017-18</v>
      </c>
      <c r="MC39" s="104" t="str">
        <f>$L$15</f>
        <v>2018-19</v>
      </c>
      <c r="MD39" s="105" t="str">
        <f>$M$15</f>
        <v>2019-20</v>
      </c>
      <c r="ME39" s="103" t="str">
        <f>$J$15</f>
        <v>2016-17</v>
      </c>
      <c r="MF39" s="104" t="str">
        <f>$K$15</f>
        <v>2017-18</v>
      </c>
      <c r="MG39" s="104" t="str">
        <f>$L$15</f>
        <v>2018-19</v>
      </c>
      <c r="MH39" s="105" t="str">
        <f>$M$15</f>
        <v>2019-20</v>
      </c>
      <c r="MI39" s="103" t="str">
        <f>$J$15</f>
        <v>2016-17</v>
      </c>
      <c r="MJ39" s="104" t="str">
        <f>$K$15</f>
        <v>2017-18</v>
      </c>
      <c r="MK39" s="104" t="str">
        <f>$L$15</f>
        <v>2018-19</v>
      </c>
      <c r="ML39" s="105" t="str">
        <f>$M$15</f>
        <v>2019-20</v>
      </c>
      <c r="MM39" s="103" t="str">
        <f>$J$15</f>
        <v>2016-17</v>
      </c>
      <c r="MN39" s="104" t="str">
        <f>$K$15</f>
        <v>2017-18</v>
      </c>
      <c r="MO39" s="104" t="str">
        <f>$L$15</f>
        <v>2018-19</v>
      </c>
      <c r="MP39" s="105" t="str">
        <f>$M$15</f>
        <v>2019-20</v>
      </c>
      <c r="MQ39" s="103" t="str">
        <f>$J$15</f>
        <v>2016-17</v>
      </c>
      <c r="MR39" s="104" t="str">
        <f>$K$15</f>
        <v>2017-18</v>
      </c>
      <c r="MS39" s="104" t="str">
        <f>$L$15</f>
        <v>2018-19</v>
      </c>
      <c r="MT39" s="105" t="str">
        <f>$M$15</f>
        <v>2019-20</v>
      </c>
      <c r="MU39" s="103" t="str">
        <f>$J$15</f>
        <v>2016-17</v>
      </c>
      <c r="MV39" s="104" t="str">
        <f>$K$15</f>
        <v>2017-18</v>
      </c>
      <c r="MW39" s="104" t="str">
        <f>$L$15</f>
        <v>2018-19</v>
      </c>
      <c r="MX39" s="105" t="str">
        <f>$M$15</f>
        <v>2019-20</v>
      </c>
      <c r="MY39" s="103" t="str">
        <f>$J$15</f>
        <v>2016-17</v>
      </c>
      <c r="MZ39" s="104" t="str">
        <f>$K$15</f>
        <v>2017-18</v>
      </c>
      <c r="NA39" s="104" t="str">
        <f>$L$15</f>
        <v>2018-19</v>
      </c>
      <c r="NB39" s="105" t="str">
        <f>$M$15</f>
        <v>2019-20</v>
      </c>
      <c r="NC39" s="103" t="str">
        <f>$J$15</f>
        <v>2016-17</v>
      </c>
      <c r="ND39" s="104" t="str">
        <f>$K$15</f>
        <v>2017-18</v>
      </c>
      <c r="NE39" s="104" t="str">
        <f>$L$15</f>
        <v>2018-19</v>
      </c>
      <c r="NF39" s="105" t="str">
        <f>$M$15</f>
        <v>2019-20</v>
      </c>
      <c r="NG39" s="103" t="str">
        <f>$J$15</f>
        <v>2016-17</v>
      </c>
      <c r="NH39" s="104" t="str">
        <f>$K$15</f>
        <v>2017-18</v>
      </c>
      <c r="NI39" s="104" t="str">
        <f>$L$15</f>
        <v>2018-19</v>
      </c>
      <c r="NJ39" s="105" t="str">
        <f>$M$15</f>
        <v>2019-20</v>
      </c>
      <c r="NK39" s="103" t="str">
        <f>$J$15</f>
        <v>2016-17</v>
      </c>
      <c r="NL39" s="104" t="str">
        <f>$K$15</f>
        <v>2017-18</v>
      </c>
      <c r="NM39" s="104" t="str">
        <f>$L$15</f>
        <v>2018-19</v>
      </c>
      <c r="NN39" s="105" t="str">
        <f>$M$15</f>
        <v>2019-20</v>
      </c>
      <c r="NO39" s="103" t="str">
        <f>$J$15</f>
        <v>2016-17</v>
      </c>
      <c r="NP39" s="104" t="str">
        <f>$K$15</f>
        <v>2017-18</v>
      </c>
      <c r="NQ39" s="104" t="str">
        <f>$L$15</f>
        <v>2018-19</v>
      </c>
      <c r="NR39" s="105" t="str">
        <f>$M$15</f>
        <v>2019-20</v>
      </c>
      <c r="NS39" s="103" t="str">
        <f>$J$15</f>
        <v>2016-17</v>
      </c>
      <c r="NT39" s="104" t="str">
        <f>$K$15</f>
        <v>2017-18</v>
      </c>
      <c r="NU39" s="104" t="str">
        <f>$L$15</f>
        <v>2018-19</v>
      </c>
      <c r="NV39" s="105" t="str">
        <f>$M$15</f>
        <v>2019-20</v>
      </c>
      <c r="NW39" s="103" t="str">
        <f>$J$15</f>
        <v>2016-17</v>
      </c>
      <c r="NX39" s="104" t="str">
        <f>$K$15</f>
        <v>2017-18</v>
      </c>
      <c r="NY39" s="104" t="str">
        <f>$L$15</f>
        <v>2018-19</v>
      </c>
      <c r="NZ39" s="105" t="str">
        <f>$M$15</f>
        <v>2019-20</v>
      </c>
      <c r="OA39" s="103" t="str">
        <f>$J$15</f>
        <v>2016-17</v>
      </c>
      <c r="OB39" s="104" t="str">
        <f>$K$15</f>
        <v>2017-18</v>
      </c>
      <c r="OC39" s="104" t="str">
        <f>$L$15</f>
        <v>2018-19</v>
      </c>
      <c r="OD39" s="105" t="str">
        <f>$M$15</f>
        <v>2019-20</v>
      </c>
      <c r="OE39" s="103" t="str">
        <f>$J$15</f>
        <v>2016-17</v>
      </c>
      <c r="OF39" s="104" t="str">
        <f>$K$15</f>
        <v>2017-18</v>
      </c>
      <c r="OG39" s="104" t="str">
        <f>$L$15</f>
        <v>2018-19</v>
      </c>
      <c r="OH39" s="105" t="str">
        <f>$M$15</f>
        <v>2019-20</v>
      </c>
      <c r="OI39" s="103" t="str">
        <f>$J$15</f>
        <v>2016-17</v>
      </c>
      <c r="OJ39" s="104" t="str">
        <f>$K$15</f>
        <v>2017-18</v>
      </c>
      <c r="OK39" s="104" t="str">
        <f>$L$15</f>
        <v>2018-19</v>
      </c>
      <c r="OL39" s="105" t="str">
        <f>$M$15</f>
        <v>2019-20</v>
      </c>
      <c r="OM39" s="103" t="str">
        <f>$J$15</f>
        <v>2016-17</v>
      </c>
      <c r="ON39" s="104" t="str">
        <f>$K$15</f>
        <v>2017-18</v>
      </c>
      <c r="OO39" s="104" t="str">
        <f>$L$15</f>
        <v>2018-19</v>
      </c>
      <c r="OP39" s="105" t="str">
        <f>$M$15</f>
        <v>2019-20</v>
      </c>
      <c r="OQ39" s="103" t="str">
        <f>$J$15</f>
        <v>2016-17</v>
      </c>
      <c r="OR39" s="104" t="str">
        <f>$K$15</f>
        <v>2017-18</v>
      </c>
      <c r="OS39" s="104" t="str">
        <f>$L$15</f>
        <v>2018-19</v>
      </c>
      <c r="OT39" s="105" t="str">
        <f>$M$15</f>
        <v>2019-20</v>
      </c>
      <c r="OU39" s="103" t="str">
        <f>$J$15</f>
        <v>2016-17</v>
      </c>
      <c r="OV39" s="104" t="str">
        <f>$K$15</f>
        <v>2017-18</v>
      </c>
      <c r="OW39" s="104" t="str">
        <f>$L$15</f>
        <v>2018-19</v>
      </c>
      <c r="OX39" s="105" t="str">
        <f>$M$15</f>
        <v>2019-20</v>
      </c>
      <c r="OY39" s="103" t="str">
        <f>$J$15</f>
        <v>2016-17</v>
      </c>
      <c r="OZ39" s="104" t="str">
        <f>$K$15</f>
        <v>2017-18</v>
      </c>
      <c r="PA39" s="104" t="str">
        <f>$L$15</f>
        <v>2018-19</v>
      </c>
      <c r="PB39" s="105" t="str">
        <f>$M$15</f>
        <v>2019-20</v>
      </c>
    </row>
    <row r="40" spans="2:418" ht="15.75" thickBot="1" x14ac:dyDescent="0.3">
      <c r="B40" s="83">
        <v>8</v>
      </c>
      <c r="C40" s="106" t="s">
        <v>588</v>
      </c>
      <c r="D40" s="107" t="s">
        <v>589</v>
      </c>
      <c r="E40" s="108" t="s">
        <v>590</v>
      </c>
      <c r="F40" s="119"/>
      <c r="G40" s="119"/>
      <c r="H40" s="120"/>
      <c r="I40" s="121"/>
      <c r="J40" s="94"/>
      <c r="K40" s="91"/>
      <c r="L40" s="92"/>
      <c r="M40" s="93"/>
      <c r="N40" s="94"/>
      <c r="O40" s="91"/>
      <c r="P40" s="92"/>
      <c r="Q40" s="93"/>
      <c r="R40" s="94"/>
      <c r="S40" s="91"/>
      <c r="T40" s="92"/>
      <c r="U40" s="93"/>
      <c r="V40" s="94"/>
      <c r="W40" s="91"/>
      <c r="X40" s="92"/>
      <c r="Y40" s="93"/>
      <c r="Z40" s="94"/>
      <c r="AA40" s="91"/>
      <c r="AB40" s="92"/>
      <c r="AC40" s="93"/>
      <c r="AD40" s="94"/>
      <c r="AE40" s="91"/>
      <c r="AF40" s="92"/>
      <c r="AG40" s="93"/>
      <c r="AH40" s="94"/>
      <c r="AI40" s="91"/>
      <c r="AJ40" s="92"/>
      <c r="AK40" s="93"/>
      <c r="AL40" s="94"/>
      <c r="AM40" s="91"/>
      <c r="AN40" s="92"/>
      <c r="AO40" s="93"/>
      <c r="AP40" s="94"/>
      <c r="AQ40" s="91"/>
      <c r="AR40" s="92"/>
      <c r="AS40" s="93"/>
      <c r="AT40" s="94"/>
      <c r="AU40" s="91"/>
      <c r="AV40" s="92"/>
      <c r="AW40" s="93"/>
      <c r="AX40" s="94"/>
      <c r="AY40" s="91"/>
      <c r="AZ40" s="92"/>
      <c r="BA40" s="93"/>
      <c r="BB40" s="94"/>
      <c r="BC40" s="91"/>
      <c r="BD40" s="92"/>
      <c r="BE40" s="93"/>
      <c r="BF40" s="94"/>
      <c r="BG40" s="91"/>
      <c r="BH40" s="92"/>
      <c r="BI40" s="93"/>
      <c r="BJ40" s="94"/>
      <c r="BK40" s="91"/>
      <c r="BL40" s="92"/>
      <c r="BM40" s="93"/>
      <c r="BN40" s="94"/>
      <c r="BO40" s="91"/>
      <c r="BP40" s="92"/>
      <c r="BQ40" s="93"/>
      <c r="BR40" s="94"/>
      <c r="BS40" s="91"/>
      <c r="BT40" s="92"/>
      <c r="BU40" s="93"/>
      <c r="BV40" s="94"/>
      <c r="BW40" s="91"/>
      <c r="BX40" s="92"/>
      <c r="BY40" s="93"/>
      <c r="BZ40" s="94"/>
      <c r="CA40" s="91"/>
      <c r="CB40" s="92"/>
      <c r="CC40" s="93"/>
      <c r="CD40" s="94"/>
      <c r="CE40" s="91"/>
      <c r="CF40" s="92"/>
      <c r="CG40" s="93"/>
      <c r="CH40" s="94"/>
      <c r="CI40" s="91"/>
      <c r="CJ40" s="92"/>
      <c r="CK40" s="93"/>
      <c r="CL40" s="94"/>
      <c r="CM40" s="91"/>
      <c r="CN40" s="92"/>
      <c r="CO40" s="93"/>
      <c r="CP40" s="94"/>
      <c r="CQ40" s="91"/>
      <c r="CR40" s="92"/>
      <c r="CS40" s="93"/>
      <c r="CT40" s="94"/>
      <c r="CU40" s="91"/>
      <c r="CV40" s="92"/>
      <c r="CW40" s="93"/>
      <c r="CX40" s="94"/>
      <c r="CY40" s="91"/>
      <c r="CZ40" s="92"/>
      <c r="DA40" s="93"/>
      <c r="LC40" s="23" t="str">
        <f xml:space="preserve"> IF( SUM( LE40:XC40 ) = 0, 0, $LG$3 )</f>
        <v>Please complete all cells in row</v>
      </c>
      <c r="LF40" s="20">
        <f>SUM(LG40:XC40)</f>
        <v>25</v>
      </c>
      <c r="LI40" s="24">
        <f>IF(ISNUMBER(H40),0,1)</f>
        <v>1</v>
      </c>
      <c r="LM40" s="24">
        <f>IF(ISBLANK(L40),1,0)</f>
        <v>1</v>
      </c>
      <c r="LQ40" s="24">
        <f>IF(ISBLANK(P40),1,0)</f>
        <v>1</v>
      </c>
      <c r="LU40" s="24">
        <f>IF(ISBLANK(T40),1,0)</f>
        <v>1</v>
      </c>
      <c r="LY40" s="24">
        <f>IF(ISBLANK(X40),1,0)</f>
        <v>1</v>
      </c>
      <c r="MC40" s="24">
        <f>IF(ISBLANK(AB40),1,0)</f>
        <v>1</v>
      </c>
      <c r="MG40" s="24">
        <f>IF(ISBLANK(AF40),1,0)</f>
        <v>1</v>
      </c>
      <c r="MK40" s="24">
        <f>IF(ISBLANK(AJ40),1,0)</f>
        <v>1</v>
      </c>
      <c r="MO40" s="24">
        <f>IF(ISBLANK(AN40),1,0)</f>
        <v>1</v>
      </c>
      <c r="MS40" s="24">
        <f>IF(ISBLANK(AR40),1,0)</f>
        <v>1</v>
      </c>
      <c r="MW40" s="24">
        <f>IF(ISBLANK(AV40),1,0)</f>
        <v>1</v>
      </c>
      <c r="NA40" s="24">
        <f>IF(ISBLANK(AZ40),1,0)</f>
        <v>1</v>
      </c>
      <c r="NE40" s="24">
        <f>IF(ISBLANK(BD40),1,0)</f>
        <v>1</v>
      </c>
      <c r="NI40" s="24">
        <f>IF(ISBLANK(BH40),1,0)</f>
        <v>1</v>
      </c>
      <c r="NM40" s="24">
        <f>IF(ISBLANK(BL40),1,0)</f>
        <v>1</v>
      </c>
      <c r="NQ40" s="24">
        <f>IF(ISBLANK(BP40),1,0)</f>
        <v>1</v>
      </c>
      <c r="NU40" s="24">
        <f>IF(ISBLANK(BT40),1,0)</f>
        <v>1</v>
      </c>
      <c r="NY40" s="24">
        <f>IF(ISBLANK(BX40),1,0)</f>
        <v>1</v>
      </c>
      <c r="OC40" s="24">
        <f>IF(ISBLANK(CB40),1,0)</f>
        <v>1</v>
      </c>
      <c r="OG40" s="24">
        <f>IF(ISBLANK(CF40),1,0)</f>
        <v>1</v>
      </c>
      <c r="OK40" s="24">
        <f>IF(ISBLANK(CJ40),1,0)</f>
        <v>1</v>
      </c>
      <c r="OO40" s="24">
        <f>IF(ISBLANK(CN40),1,0)</f>
        <v>1</v>
      </c>
      <c r="OS40" s="24">
        <f>IF(ISBLANK(CR40),1,0)</f>
        <v>1</v>
      </c>
      <c r="OW40" s="24">
        <f>IF(ISBLANK(CV40),1,0)</f>
        <v>1</v>
      </c>
      <c r="PA40" s="24">
        <f>IF(ISBLANK(CZ40),1,0)</f>
        <v>1</v>
      </c>
    </row>
    <row r="41" spans="2:418" ht="15.75" customHeight="1" x14ac:dyDescent="0.2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CW41" s="96"/>
      <c r="CX41" s="96"/>
      <c r="CY41" s="96"/>
      <c r="CZ41" s="96"/>
      <c r="DA41" s="96"/>
      <c r="DB41" s="96"/>
      <c r="DC41" s="96"/>
      <c r="DD41" s="96"/>
    </row>
    <row r="42" spans="2:418" ht="18.75" customHeight="1" thickBot="1" x14ac:dyDescent="0.3">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CW42" s="96"/>
      <c r="CX42" s="96"/>
      <c r="CY42" s="96"/>
      <c r="CZ42" s="96"/>
      <c r="DA42" s="96"/>
      <c r="DB42" s="96"/>
      <c r="DC42" s="96"/>
      <c r="DD42" s="96"/>
    </row>
    <row r="43" spans="2:418" ht="18.75" customHeight="1" thickBot="1" x14ac:dyDescent="0.3">
      <c r="B43" s="52"/>
      <c r="C43" s="53"/>
      <c r="D43" s="54"/>
      <c r="E43" s="54"/>
      <c r="F43" s="54"/>
      <c r="G43" s="97"/>
      <c r="H43" s="97"/>
      <c r="I43" s="97"/>
      <c r="J43" s="95"/>
      <c r="K43" s="95"/>
      <c r="L43" s="122" t="s">
        <v>591</v>
      </c>
      <c r="M43" s="123"/>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CW43" s="96"/>
      <c r="CX43" s="96"/>
      <c r="CY43" s="96"/>
      <c r="CZ43" s="96"/>
      <c r="DA43" s="96"/>
      <c r="DB43" s="96"/>
      <c r="DC43" s="96"/>
      <c r="DD43" s="96"/>
      <c r="LM43" s="122" t="s">
        <v>591</v>
      </c>
      <c r="LN43" s="123"/>
    </row>
    <row r="44" spans="2:418" ht="30" customHeight="1" x14ac:dyDescent="0.25">
      <c r="B44" s="61" t="s">
        <v>17</v>
      </c>
      <c r="C44" s="101" t="s">
        <v>592</v>
      </c>
      <c r="D44" s="63" t="s">
        <v>12</v>
      </c>
      <c r="E44" s="63" t="s">
        <v>13</v>
      </c>
      <c r="F44" s="63" t="str">
        <f>F15</f>
        <v>2016-17</v>
      </c>
      <c r="G44" s="63" t="str">
        <f t="shared" ref="G44:I44" si="87">G15</f>
        <v>2017-18</v>
      </c>
      <c r="H44" s="63" t="str">
        <f t="shared" si="87"/>
        <v>2018-19</v>
      </c>
      <c r="I44" s="118" t="str">
        <f t="shared" si="87"/>
        <v>2019-20</v>
      </c>
      <c r="J44" s="95"/>
      <c r="K44" s="95"/>
      <c r="L44" s="124" t="str">
        <f>H15</f>
        <v>2018-19</v>
      </c>
      <c r="M44" s="125" t="str">
        <f>I15</f>
        <v>2019-20</v>
      </c>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CW44" s="96"/>
      <c r="CX44" s="96"/>
      <c r="CY44" s="96"/>
      <c r="CZ44" s="96"/>
      <c r="DA44" s="96"/>
      <c r="DB44" s="96"/>
      <c r="DC44" s="96"/>
      <c r="DD44" s="96"/>
      <c r="LF44" s="101" t="s">
        <v>592</v>
      </c>
      <c r="LG44" s="63" t="str">
        <f>LG15</f>
        <v>2016-17</v>
      </c>
      <c r="LH44" s="63" t="str">
        <f t="shared" ref="LH44:LJ44" si="88">LH15</f>
        <v>2017-18</v>
      </c>
      <c r="LI44" s="63" t="str">
        <f t="shared" si="88"/>
        <v>2018-19</v>
      </c>
      <c r="LJ44" s="118" t="str">
        <f t="shared" si="88"/>
        <v>2019-20</v>
      </c>
      <c r="LM44" s="63" t="str">
        <f t="shared" ref="LM44:LN44" si="89">LM15</f>
        <v>2018-19</v>
      </c>
      <c r="LN44" s="118" t="str">
        <f t="shared" si="89"/>
        <v>2019-20</v>
      </c>
    </row>
    <row r="45" spans="2:418" ht="30" customHeight="1" thickBot="1" x14ac:dyDescent="0.3">
      <c r="B45" s="83">
        <v>9</v>
      </c>
      <c r="C45" s="106" t="s">
        <v>593</v>
      </c>
      <c r="D45" s="107" t="s">
        <v>550</v>
      </c>
      <c r="E45" s="108" t="s">
        <v>551</v>
      </c>
      <c r="F45" s="115"/>
      <c r="G45" s="115"/>
      <c r="H45" s="116"/>
      <c r="I45" s="126"/>
      <c r="J45" s="95"/>
      <c r="K45" s="95"/>
      <c r="L45" s="127"/>
      <c r="M45" s="93"/>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CW45" s="96"/>
      <c r="CX45" s="96"/>
      <c r="CY45" s="96"/>
      <c r="CZ45" s="96"/>
      <c r="DA45" s="96"/>
      <c r="DB45" s="96"/>
      <c r="DC45" s="96"/>
      <c r="DD45" s="96"/>
      <c r="LC45" s="23" t="str">
        <f xml:space="preserve"> IF( SUM( LE45:XC45 ) = 0, 0, $LG$3 )</f>
        <v>Please complete all cells in row</v>
      </c>
      <c r="LF45" s="20">
        <f>SUM(LG45:XC45)</f>
        <v>2</v>
      </c>
      <c r="LI45" s="24">
        <f>IF(ISNUMBER(H45),0,1)</f>
        <v>1</v>
      </c>
      <c r="LM45" s="24">
        <f>IF(ISNUMBER(L45),0,1)</f>
        <v>1</v>
      </c>
    </row>
    <row r="46" spans="2:418" ht="15.75" thickBot="1" x14ac:dyDescent="0.3">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CW46" s="96"/>
      <c r="CX46" s="96"/>
      <c r="CY46" s="96"/>
      <c r="CZ46" s="96"/>
      <c r="DA46" s="96"/>
      <c r="DB46" s="96"/>
      <c r="DC46" s="96"/>
      <c r="DD46" s="96"/>
    </row>
    <row r="47" spans="2:418" ht="18.75" customHeight="1" x14ac:dyDescent="0.25">
      <c r="J47" s="47" t="s">
        <v>594</v>
      </c>
      <c r="K47" s="48"/>
      <c r="L47" s="48"/>
      <c r="M47" s="49"/>
      <c r="N47" s="47" t="s">
        <v>595</v>
      </c>
      <c r="O47" s="48"/>
      <c r="P47" s="48"/>
      <c r="Q47" s="49"/>
      <c r="R47" s="47" t="s">
        <v>595</v>
      </c>
      <c r="S47" s="48"/>
      <c r="T47" s="48"/>
      <c r="U47" s="49"/>
      <c r="V47" s="47" t="s">
        <v>595</v>
      </c>
      <c r="W47" s="48"/>
      <c r="X47" s="48"/>
      <c r="Y47" s="49"/>
      <c r="Z47" s="47" t="s">
        <v>595</v>
      </c>
      <c r="AA47" s="48"/>
      <c r="AB47" s="48"/>
      <c r="AC47" s="49"/>
      <c r="AD47" s="47" t="s">
        <v>595</v>
      </c>
      <c r="AE47" s="48"/>
      <c r="AF47" s="48"/>
      <c r="AG47" s="49"/>
      <c r="AH47" s="47" t="s">
        <v>596</v>
      </c>
      <c r="AI47" s="48"/>
      <c r="AJ47" s="48"/>
      <c r="AK47" s="49"/>
      <c r="AL47" s="47" t="s">
        <v>596</v>
      </c>
      <c r="AM47" s="48"/>
      <c r="AN47" s="48"/>
      <c r="AO47" s="49"/>
      <c r="AP47" s="47" t="s">
        <v>597</v>
      </c>
      <c r="AQ47" s="48"/>
      <c r="AR47" s="48"/>
      <c r="AS47" s="49"/>
      <c r="AT47" s="47" t="s">
        <v>598</v>
      </c>
      <c r="AU47" s="48"/>
      <c r="AV47" s="48"/>
      <c r="AW47" s="49"/>
      <c r="AX47" s="47" t="s">
        <v>599</v>
      </c>
      <c r="AY47" s="48"/>
      <c r="AZ47" s="48"/>
      <c r="BA47" s="49"/>
      <c r="CW47" s="96"/>
      <c r="CX47" s="96"/>
      <c r="CY47" s="96"/>
      <c r="CZ47" s="96"/>
      <c r="DA47" s="96"/>
      <c r="DB47" s="96"/>
      <c r="DC47" s="96"/>
      <c r="DD47" s="96"/>
      <c r="LK47" s="47" t="s">
        <v>594</v>
      </c>
      <c r="LL47" s="48"/>
      <c r="LM47" s="48"/>
      <c r="LN47" s="49"/>
      <c r="LO47" s="47" t="s">
        <v>595</v>
      </c>
      <c r="LP47" s="48"/>
      <c r="LQ47" s="48"/>
      <c r="LR47" s="49"/>
      <c r="LS47" s="47" t="s">
        <v>595</v>
      </c>
      <c r="LT47" s="48"/>
      <c r="LU47" s="48"/>
      <c r="LV47" s="49"/>
      <c r="LW47" s="47" t="s">
        <v>595</v>
      </c>
      <c r="LX47" s="48"/>
      <c r="LY47" s="48"/>
      <c r="LZ47" s="49"/>
      <c r="MA47" s="47" t="s">
        <v>595</v>
      </c>
      <c r="MB47" s="48"/>
      <c r="MC47" s="48"/>
      <c r="MD47" s="49"/>
      <c r="ME47" s="47" t="s">
        <v>595</v>
      </c>
      <c r="MF47" s="48"/>
      <c r="MG47" s="48"/>
      <c r="MH47" s="49"/>
      <c r="MI47" s="47" t="s">
        <v>596</v>
      </c>
      <c r="MJ47" s="48"/>
      <c r="MK47" s="48"/>
      <c r="ML47" s="49"/>
      <c r="MM47" s="47" t="s">
        <v>596</v>
      </c>
      <c r="MN47" s="48"/>
      <c r="MO47" s="48"/>
      <c r="MP47" s="49"/>
      <c r="MQ47" s="47" t="s">
        <v>597</v>
      </c>
      <c r="MR47" s="48"/>
      <c r="MS47" s="48"/>
      <c r="MT47" s="49"/>
      <c r="MU47" s="47" t="s">
        <v>598</v>
      </c>
      <c r="MV47" s="48"/>
      <c r="MW47" s="48"/>
      <c r="MX47" s="49"/>
      <c r="MY47" s="47" t="s">
        <v>599</v>
      </c>
      <c r="MZ47" s="48"/>
      <c r="NA47" s="48"/>
      <c r="NB47" s="49"/>
    </row>
    <row r="48" spans="2:418" ht="30" customHeight="1" thickBot="1" x14ac:dyDescent="0.3">
      <c r="B48" s="128"/>
      <c r="C48" s="129"/>
      <c r="D48" s="128"/>
      <c r="E48" s="128"/>
      <c r="F48" s="130"/>
      <c r="G48" s="130"/>
      <c r="H48" s="130"/>
      <c r="I48" s="130"/>
      <c r="J48" s="98" t="s">
        <v>341</v>
      </c>
      <c r="K48" s="99"/>
      <c r="L48" s="99"/>
      <c r="M48" s="100"/>
      <c r="N48" s="98" t="s">
        <v>600</v>
      </c>
      <c r="O48" s="99"/>
      <c r="P48" s="99"/>
      <c r="Q48" s="100"/>
      <c r="R48" s="98" t="s">
        <v>601</v>
      </c>
      <c r="S48" s="99"/>
      <c r="T48" s="99"/>
      <c r="U48" s="100"/>
      <c r="V48" s="131" t="s">
        <v>602</v>
      </c>
      <c r="W48" s="99"/>
      <c r="X48" s="99"/>
      <c r="Y48" s="100"/>
      <c r="Z48" s="98" t="s">
        <v>603</v>
      </c>
      <c r="AA48" s="99"/>
      <c r="AB48" s="99"/>
      <c r="AC48" s="100"/>
      <c r="AD48" s="98" t="s">
        <v>604</v>
      </c>
      <c r="AE48" s="99"/>
      <c r="AF48" s="99"/>
      <c r="AG48" s="100"/>
      <c r="AH48" s="98" t="s">
        <v>605</v>
      </c>
      <c r="AI48" s="99"/>
      <c r="AJ48" s="99"/>
      <c r="AK48" s="100"/>
      <c r="AL48" s="98" t="s">
        <v>606</v>
      </c>
      <c r="AM48" s="99"/>
      <c r="AN48" s="99"/>
      <c r="AO48" s="100"/>
      <c r="AP48" s="98" t="s">
        <v>348</v>
      </c>
      <c r="AQ48" s="99"/>
      <c r="AR48" s="99"/>
      <c r="AS48" s="100"/>
      <c r="AT48" s="98" t="s">
        <v>359</v>
      </c>
      <c r="AU48" s="99"/>
      <c r="AV48" s="99"/>
      <c r="AW48" s="100"/>
      <c r="AX48" s="98" t="s">
        <v>366</v>
      </c>
      <c r="AY48" s="99"/>
      <c r="AZ48" s="99"/>
      <c r="BA48" s="100"/>
      <c r="CW48" s="96"/>
      <c r="CX48" s="96"/>
      <c r="CY48" s="96"/>
      <c r="CZ48" s="96"/>
      <c r="DA48" s="96"/>
      <c r="DB48" s="96"/>
      <c r="DC48" s="96"/>
      <c r="DD48" s="96"/>
      <c r="LG48" s="130"/>
      <c r="LH48" s="130"/>
      <c r="LI48" s="130"/>
      <c r="LJ48" s="130"/>
      <c r="LK48" s="98" t="s">
        <v>341</v>
      </c>
      <c r="LL48" s="99"/>
      <c r="LM48" s="99"/>
      <c r="LN48" s="100"/>
      <c r="LO48" s="98" t="s">
        <v>600</v>
      </c>
      <c r="LP48" s="99"/>
      <c r="LQ48" s="99"/>
      <c r="LR48" s="100"/>
      <c r="LS48" s="98" t="s">
        <v>601</v>
      </c>
      <c r="LT48" s="99"/>
      <c r="LU48" s="99"/>
      <c r="LV48" s="100"/>
      <c r="LW48" s="131" t="s">
        <v>602</v>
      </c>
      <c r="LX48" s="99"/>
      <c r="LY48" s="99"/>
      <c r="LZ48" s="100"/>
      <c r="MA48" s="98" t="s">
        <v>603</v>
      </c>
      <c r="MB48" s="99"/>
      <c r="MC48" s="99"/>
      <c r="MD48" s="100"/>
      <c r="ME48" s="98" t="s">
        <v>604</v>
      </c>
      <c r="MF48" s="99"/>
      <c r="MG48" s="99"/>
      <c r="MH48" s="100"/>
      <c r="MI48" s="98" t="s">
        <v>605</v>
      </c>
      <c r="MJ48" s="99"/>
      <c r="MK48" s="99"/>
      <c r="ML48" s="100"/>
      <c r="MM48" s="98" t="s">
        <v>606</v>
      </c>
      <c r="MN48" s="99"/>
      <c r="MO48" s="99"/>
      <c r="MP48" s="100"/>
      <c r="MQ48" s="98" t="s">
        <v>348</v>
      </c>
      <c r="MR48" s="99"/>
      <c r="MS48" s="99"/>
      <c r="MT48" s="100"/>
      <c r="MU48" s="98" t="s">
        <v>359</v>
      </c>
      <c r="MV48" s="99"/>
      <c r="MW48" s="99"/>
      <c r="MX48" s="100"/>
      <c r="MY48" s="98" t="s">
        <v>366</v>
      </c>
      <c r="MZ48" s="99"/>
      <c r="NA48" s="99"/>
      <c r="NB48" s="100"/>
    </row>
    <row r="49" spans="2:366" x14ac:dyDescent="0.25">
      <c r="B49" s="61" t="s">
        <v>18</v>
      </c>
      <c r="C49" s="101" t="s">
        <v>607</v>
      </c>
      <c r="D49" s="63" t="str">
        <f t="shared" ref="D49:I49" si="90">D15</f>
        <v>Units</v>
      </c>
      <c r="E49" s="63" t="str">
        <f t="shared" si="90"/>
        <v>DPs</v>
      </c>
      <c r="F49" s="63" t="str">
        <f t="shared" si="90"/>
        <v>2016-17</v>
      </c>
      <c r="G49" s="63" t="str">
        <f t="shared" si="90"/>
        <v>2017-18</v>
      </c>
      <c r="H49" s="63" t="str">
        <f t="shared" si="90"/>
        <v>2018-19</v>
      </c>
      <c r="I49" s="102" t="str">
        <f t="shared" si="90"/>
        <v>2019-20</v>
      </c>
      <c r="J49" s="103" t="str">
        <f>$J$15</f>
        <v>2016-17</v>
      </c>
      <c r="K49" s="104" t="str">
        <f>$K$15</f>
        <v>2017-18</v>
      </c>
      <c r="L49" s="104" t="str">
        <f>$L$15</f>
        <v>2018-19</v>
      </c>
      <c r="M49" s="105" t="str">
        <f>$M$15</f>
        <v>2019-20</v>
      </c>
      <c r="N49" s="103" t="str">
        <f>$J$15</f>
        <v>2016-17</v>
      </c>
      <c r="O49" s="104" t="str">
        <f>$K$15</f>
        <v>2017-18</v>
      </c>
      <c r="P49" s="104" t="str">
        <f>$L$15</f>
        <v>2018-19</v>
      </c>
      <c r="Q49" s="105" t="str">
        <f>$M$15</f>
        <v>2019-20</v>
      </c>
      <c r="R49" s="103" t="str">
        <f>$J$15</f>
        <v>2016-17</v>
      </c>
      <c r="S49" s="104" t="str">
        <f>$K$15</f>
        <v>2017-18</v>
      </c>
      <c r="T49" s="104" t="str">
        <f>$L$15</f>
        <v>2018-19</v>
      </c>
      <c r="U49" s="105" t="str">
        <f>$M$15</f>
        <v>2019-20</v>
      </c>
      <c r="V49" s="103" t="str">
        <f>$J$15</f>
        <v>2016-17</v>
      </c>
      <c r="W49" s="104" t="str">
        <f>$K$15</f>
        <v>2017-18</v>
      </c>
      <c r="X49" s="104" t="str">
        <f>$L$15</f>
        <v>2018-19</v>
      </c>
      <c r="Y49" s="105" t="str">
        <f>$M$15</f>
        <v>2019-20</v>
      </c>
      <c r="Z49" s="103" t="str">
        <f>$J$15</f>
        <v>2016-17</v>
      </c>
      <c r="AA49" s="104" t="str">
        <f>$K$15</f>
        <v>2017-18</v>
      </c>
      <c r="AB49" s="104" t="str">
        <f>$L$15</f>
        <v>2018-19</v>
      </c>
      <c r="AC49" s="105" t="str">
        <f>$M$15</f>
        <v>2019-20</v>
      </c>
      <c r="AD49" s="103" t="str">
        <f>$J$15</f>
        <v>2016-17</v>
      </c>
      <c r="AE49" s="104" t="str">
        <f>$K$15</f>
        <v>2017-18</v>
      </c>
      <c r="AF49" s="104" t="str">
        <f>$L$15</f>
        <v>2018-19</v>
      </c>
      <c r="AG49" s="105" t="str">
        <f>$M$15</f>
        <v>2019-20</v>
      </c>
      <c r="AH49" s="103" t="str">
        <f>$J$15</f>
        <v>2016-17</v>
      </c>
      <c r="AI49" s="104" t="str">
        <f>$K$15</f>
        <v>2017-18</v>
      </c>
      <c r="AJ49" s="104" t="str">
        <f>$L$15</f>
        <v>2018-19</v>
      </c>
      <c r="AK49" s="105" t="str">
        <f>$M$15</f>
        <v>2019-20</v>
      </c>
      <c r="AL49" s="103" t="str">
        <f>$J$15</f>
        <v>2016-17</v>
      </c>
      <c r="AM49" s="104" t="str">
        <f>$K$15</f>
        <v>2017-18</v>
      </c>
      <c r="AN49" s="104" t="str">
        <f>$L$15</f>
        <v>2018-19</v>
      </c>
      <c r="AO49" s="105" t="str">
        <f>$M$15</f>
        <v>2019-20</v>
      </c>
      <c r="AP49" s="103" t="str">
        <f>$J$15</f>
        <v>2016-17</v>
      </c>
      <c r="AQ49" s="104" t="str">
        <f>$K$15</f>
        <v>2017-18</v>
      </c>
      <c r="AR49" s="104" t="str">
        <f>$L$15</f>
        <v>2018-19</v>
      </c>
      <c r="AS49" s="105" t="str">
        <f>$M$15</f>
        <v>2019-20</v>
      </c>
      <c r="AT49" s="103" t="str">
        <f>$J$15</f>
        <v>2016-17</v>
      </c>
      <c r="AU49" s="104" t="str">
        <f>$K$15</f>
        <v>2017-18</v>
      </c>
      <c r="AV49" s="104" t="str">
        <f>$L$15</f>
        <v>2018-19</v>
      </c>
      <c r="AW49" s="105" t="str">
        <f>$M$15</f>
        <v>2019-20</v>
      </c>
      <c r="AX49" s="103" t="str">
        <f>$J$15</f>
        <v>2016-17</v>
      </c>
      <c r="AY49" s="104" t="str">
        <f>$K$15</f>
        <v>2017-18</v>
      </c>
      <c r="AZ49" s="104" t="str">
        <f>$L$15</f>
        <v>2018-19</v>
      </c>
      <c r="BA49" s="105" t="str">
        <f>$M$15</f>
        <v>2019-20</v>
      </c>
      <c r="CW49" s="96"/>
      <c r="CX49" s="96"/>
      <c r="CY49" s="96"/>
      <c r="CZ49" s="96"/>
      <c r="DA49" s="96"/>
      <c r="DB49" s="96"/>
      <c r="DC49" s="96"/>
      <c r="DD49" s="96"/>
      <c r="LF49" s="101" t="s">
        <v>607</v>
      </c>
      <c r="LG49" s="63" t="str">
        <f t="shared" ref="LG49:LJ49" si="91">LG15</f>
        <v>2016-17</v>
      </c>
      <c r="LH49" s="63" t="str">
        <f t="shared" si="91"/>
        <v>2017-18</v>
      </c>
      <c r="LI49" s="63" t="str">
        <f t="shared" si="91"/>
        <v>2018-19</v>
      </c>
      <c r="LJ49" s="102" t="str">
        <f t="shared" si="91"/>
        <v>2019-20</v>
      </c>
      <c r="LK49" s="103" t="str">
        <f>$J$15</f>
        <v>2016-17</v>
      </c>
      <c r="LL49" s="104" t="str">
        <f>$K$15</f>
        <v>2017-18</v>
      </c>
      <c r="LM49" s="104" t="str">
        <f>$L$15</f>
        <v>2018-19</v>
      </c>
      <c r="LN49" s="105" t="str">
        <f>$M$15</f>
        <v>2019-20</v>
      </c>
      <c r="LO49" s="103" t="str">
        <f>$J$15</f>
        <v>2016-17</v>
      </c>
      <c r="LP49" s="104" t="str">
        <f>$K$15</f>
        <v>2017-18</v>
      </c>
      <c r="LQ49" s="104" t="str">
        <f>$L$15</f>
        <v>2018-19</v>
      </c>
      <c r="LR49" s="105" t="str">
        <f>$M$15</f>
        <v>2019-20</v>
      </c>
      <c r="LS49" s="103" t="str">
        <f>$J$15</f>
        <v>2016-17</v>
      </c>
      <c r="LT49" s="104" t="str">
        <f>$K$15</f>
        <v>2017-18</v>
      </c>
      <c r="LU49" s="104" t="str">
        <f>$L$15</f>
        <v>2018-19</v>
      </c>
      <c r="LV49" s="105" t="str">
        <f>$M$15</f>
        <v>2019-20</v>
      </c>
      <c r="LW49" s="103" t="str">
        <f>$J$15</f>
        <v>2016-17</v>
      </c>
      <c r="LX49" s="104" t="str">
        <f>$K$15</f>
        <v>2017-18</v>
      </c>
      <c r="LY49" s="104" t="str">
        <f>$L$15</f>
        <v>2018-19</v>
      </c>
      <c r="LZ49" s="105" t="str">
        <f>$M$15</f>
        <v>2019-20</v>
      </c>
      <c r="MA49" s="103" t="str">
        <f>$J$15</f>
        <v>2016-17</v>
      </c>
      <c r="MB49" s="104" t="str">
        <f>$K$15</f>
        <v>2017-18</v>
      </c>
      <c r="MC49" s="104" t="str">
        <f>$L$15</f>
        <v>2018-19</v>
      </c>
      <c r="MD49" s="105" t="str">
        <f>$M$15</f>
        <v>2019-20</v>
      </c>
      <c r="ME49" s="103" t="str">
        <f>$J$15</f>
        <v>2016-17</v>
      </c>
      <c r="MF49" s="104" t="str">
        <f>$K$15</f>
        <v>2017-18</v>
      </c>
      <c r="MG49" s="104" t="str">
        <f>$L$15</f>
        <v>2018-19</v>
      </c>
      <c r="MH49" s="105" t="str">
        <f>$M$15</f>
        <v>2019-20</v>
      </c>
      <c r="MI49" s="103" t="str">
        <f>$J$15</f>
        <v>2016-17</v>
      </c>
      <c r="MJ49" s="104" t="str">
        <f>$K$15</f>
        <v>2017-18</v>
      </c>
      <c r="MK49" s="104" t="str">
        <f>$L$15</f>
        <v>2018-19</v>
      </c>
      <c r="ML49" s="105" t="str">
        <f>$M$15</f>
        <v>2019-20</v>
      </c>
      <c r="MM49" s="103" t="str">
        <f>$J$15</f>
        <v>2016-17</v>
      </c>
      <c r="MN49" s="104" t="str">
        <f>$K$15</f>
        <v>2017-18</v>
      </c>
      <c r="MO49" s="104" t="str">
        <f>$L$15</f>
        <v>2018-19</v>
      </c>
      <c r="MP49" s="105" t="str">
        <f>$M$15</f>
        <v>2019-20</v>
      </c>
      <c r="MQ49" s="103" t="str">
        <f>$J$15</f>
        <v>2016-17</v>
      </c>
      <c r="MR49" s="104" t="str">
        <f>$K$15</f>
        <v>2017-18</v>
      </c>
      <c r="MS49" s="104" t="str">
        <f>$L$15</f>
        <v>2018-19</v>
      </c>
      <c r="MT49" s="105" t="str">
        <f>$M$15</f>
        <v>2019-20</v>
      </c>
      <c r="MU49" s="103" t="str">
        <f>$J$15</f>
        <v>2016-17</v>
      </c>
      <c r="MV49" s="104" t="str">
        <f>$K$15</f>
        <v>2017-18</v>
      </c>
      <c r="MW49" s="104" t="str">
        <f>$L$15</f>
        <v>2018-19</v>
      </c>
      <c r="MX49" s="105" t="str">
        <f>$M$15</f>
        <v>2019-20</v>
      </c>
      <c r="MY49" s="103" t="str">
        <f>$J$15</f>
        <v>2016-17</v>
      </c>
      <c r="MZ49" s="104" t="str">
        <f>$K$15</f>
        <v>2017-18</v>
      </c>
      <c r="NA49" s="104" t="str">
        <f>$L$15</f>
        <v>2018-19</v>
      </c>
      <c r="NB49" s="105" t="str">
        <f>$M$15</f>
        <v>2019-20</v>
      </c>
    </row>
    <row r="50" spans="2:366" ht="15.75" thickBot="1" x14ac:dyDescent="0.3">
      <c r="B50" s="83">
        <v>10</v>
      </c>
      <c r="C50" s="106" t="s">
        <v>608</v>
      </c>
      <c r="D50" s="107" t="s">
        <v>527</v>
      </c>
      <c r="E50" s="107">
        <v>0</v>
      </c>
      <c r="F50" s="119"/>
      <c r="G50" s="119"/>
      <c r="H50" s="120"/>
      <c r="I50" s="121"/>
      <c r="J50" s="94"/>
      <c r="K50" s="91"/>
      <c r="L50" s="92"/>
      <c r="M50" s="93"/>
      <c r="N50" s="94"/>
      <c r="O50" s="91"/>
      <c r="P50" s="92"/>
      <c r="Q50" s="93"/>
      <c r="R50" s="94"/>
      <c r="S50" s="91"/>
      <c r="T50" s="92"/>
      <c r="U50" s="93"/>
      <c r="V50" s="94"/>
      <c r="W50" s="91"/>
      <c r="X50" s="92"/>
      <c r="Y50" s="93"/>
      <c r="Z50" s="94"/>
      <c r="AA50" s="91"/>
      <c r="AB50" s="92"/>
      <c r="AC50" s="93"/>
      <c r="AD50" s="94"/>
      <c r="AE50" s="91"/>
      <c r="AF50" s="92"/>
      <c r="AG50" s="93"/>
      <c r="AH50" s="94"/>
      <c r="AI50" s="91"/>
      <c r="AJ50" s="92"/>
      <c r="AK50" s="93"/>
      <c r="AL50" s="94"/>
      <c r="AM50" s="91"/>
      <c r="AN50" s="92"/>
      <c r="AO50" s="93"/>
      <c r="AP50" s="94"/>
      <c r="AQ50" s="91"/>
      <c r="AR50" s="92"/>
      <c r="AS50" s="93"/>
      <c r="AT50" s="94"/>
      <c r="AU50" s="91"/>
      <c r="AV50" s="92"/>
      <c r="AW50" s="93"/>
      <c r="AX50" s="94"/>
      <c r="AY50" s="91"/>
      <c r="AZ50" s="92"/>
      <c r="BA50" s="93"/>
      <c r="CW50" s="96"/>
      <c r="CX50" s="96"/>
      <c r="CY50" s="96"/>
      <c r="CZ50" s="96"/>
      <c r="DA50" s="96"/>
      <c r="DB50" s="96"/>
      <c r="DC50" s="96"/>
      <c r="DD50" s="96"/>
      <c r="LC50" s="23" t="str">
        <f xml:space="preserve"> IF( SUM( LE50:XC50 ) = 0, 0, $LG$3 )</f>
        <v>Please complete all cells in row</v>
      </c>
      <c r="LF50" s="20">
        <f>SUM(LG50:XC50)</f>
        <v>12</v>
      </c>
      <c r="LI50" s="24">
        <f>IF(ISNUMBER(H50),0,1)</f>
        <v>1</v>
      </c>
      <c r="LM50" s="24">
        <f>IF(ISBLANK(L50),1,0)</f>
        <v>1</v>
      </c>
      <c r="LQ50" s="24">
        <f>IF(ISBLANK(P50),1,0)</f>
        <v>1</v>
      </c>
      <c r="LU50" s="24">
        <f>IF(ISBLANK(T50),1,0)</f>
        <v>1</v>
      </c>
      <c r="LY50" s="24">
        <f>IF(ISBLANK(X50),1,0)</f>
        <v>1</v>
      </c>
      <c r="MC50" s="24">
        <f>IF(ISBLANK(AB50),1,0)</f>
        <v>1</v>
      </c>
      <c r="MG50" s="24">
        <f>IF(ISBLANK(AF50),1,0)</f>
        <v>1</v>
      </c>
      <c r="MK50" s="24">
        <f>IF(ISBLANK(AJ50),1,0)</f>
        <v>1</v>
      </c>
      <c r="MO50" s="24">
        <f>IF(ISBLANK(AN50),1,0)</f>
        <v>1</v>
      </c>
      <c r="MS50" s="24">
        <f>IF(ISBLANK(AR50),1,0)</f>
        <v>1</v>
      </c>
      <c r="MW50" s="24">
        <f>IF(ISBLANK(AV50),1,0)</f>
        <v>1</v>
      </c>
      <c r="NA50" s="24">
        <f>IF(ISBLANK(AZ50),1,0)</f>
        <v>1</v>
      </c>
    </row>
    <row r="51" spans="2:366" x14ac:dyDescent="0.2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CW51" s="96"/>
      <c r="CX51" s="96"/>
      <c r="CY51" s="96"/>
      <c r="CZ51" s="96"/>
      <c r="DA51" s="96"/>
      <c r="DB51" s="96"/>
      <c r="DC51" s="96"/>
      <c r="DD51" s="96"/>
    </row>
    <row r="52" spans="2:366" ht="18.75" customHeight="1" thickBot="1" x14ac:dyDescent="0.3">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CW52" s="96"/>
      <c r="CX52" s="96"/>
      <c r="CY52" s="96"/>
      <c r="CZ52" s="96"/>
      <c r="DA52" s="96"/>
      <c r="DB52" s="96"/>
      <c r="DC52" s="96"/>
      <c r="DD52" s="96"/>
    </row>
    <row r="53" spans="2:366" ht="18.75" customHeight="1" x14ac:dyDescent="0.25">
      <c r="J53" s="47" t="str">
        <f>J47</f>
        <v>1. Assets causing flooding</v>
      </c>
      <c r="K53" s="48"/>
      <c r="L53" s="48"/>
      <c r="M53" s="49"/>
      <c r="N53" s="47" t="str">
        <f>N47</f>
        <v>2. Severe weather</v>
      </c>
      <c r="O53" s="48"/>
      <c r="P53" s="48"/>
      <c r="Q53" s="49"/>
      <c r="R53" s="47" t="str">
        <f>R47</f>
        <v>2. Severe weather</v>
      </c>
      <c r="S53" s="48"/>
      <c r="T53" s="48"/>
      <c r="U53" s="49"/>
      <c r="V53" s="47" t="str">
        <f>V47</f>
        <v>2. Severe weather</v>
      </c>
      <c r="W53" s="48"/>
      <c r="X53" s="48"/>
      <c r="Y53" s="49"/>
      <c r="Z53" s="47" t="str">
        <f>Z47</f>
        <v>2. Severe weather</v>
      </c>
      <c r="AA53" s="48"/>
      <c r="AB53" s="48"/>
      <c r="AC53" s="49"/>
      <c r="AD53" s="47" t="str">
        <f>AD47</f>
        <v>2. Severe weather</v>
      </c>
      <c r="AE53" s="48"/>
      <c r="AF53" s="48"/>
      <c r="AG53" s="49"/>
      <c r="AH53" s="47" t="str">
        <f>AH47</f>
        <v>3. Internal or external flooding</v>
      </c>
      <c r="AI53" s="48"/>
      <c r="AJ53" s="48"/>
      <c r="AK53" s="49"/>
      <c r="AL53" s="47" t="str">
        <f>AL47</f>
        <v>3. Internal or external flooding</v>
      </c>
      <c r="AM53" s="48"/>
      <c r="AN53" s="48"/>
      <c r="AO53" s="49"/>
      <c r="AP53" s="47" t="str">
        <f>AP47</f>
        <v>4. Repeat incidents</v>
      </c>
      <c r="AQ53" s="48"/>
      <c r="AR53" s="48"/>
      <c r="AS53" s="49"/>
      <c r="AT53" s="47" t="str">
        <f>AT47</f>
        <v>5. Neighbouring properties</v>
      </c>
      <c r="AU53" s="48"/>
      <c r="AV53" s="48"/>
      <c r="AW53" s="49"/>
      <c r="AX53" s="47" t="str">
        <f>AX47</f>
        <v>6. Records</v>
      </c>
      <c r="AY53" s="48"/>
      <c r="AZ53" s="48"/>
      <c r="BA53" s="49"/>
      <c r="LK53" s="47" t="str">
        <f>LK47</f>
        <v>1. Assets causing flooding</v>
      </c>
      <c r="LL53" s="48"/>
      <c r="LM53" s="48"/>
      <c r="LN53" s="49"/>
      <c r="LO53" s="47" t="str">
        <f>LO47</f>
        <v>2. Severe weather</v>
      </c>
      <c r="LP53" s="48"/>
      <c r="LQ53" s="48"/>
      <c r="LR53" s="49"/>
      <c r="LS53" s="47" t="str">
        <f>LS47</f>
        <v>2. Severe weather</v>
      </c>
      <c r="LT53" s="48"/>
      <c r="LU53" s="48"/>
      <c r="LV53" s="49"/>
      <c r="LW53" s="47" t="str">
        <f>LW47</f>
        <v>2. Severe weather</v>
      </c>
      <c r="LX53" s="48"/>
      <c r="LY53" s="48"/>
      <c r="LZ53" s="49"/>
      <c r="MA53" s="47" t="str">
        <f>MA47</f>
        <v>2. Severe weather</v>
      </c>
      <c r="MB53" s="48"/>
      <c r="MC53" s="48"/>
      <c r="MD53" s="49"/>
      <c r="ME53" s="47" t="str">
        <f>ME47</f>
        <v>2. Severe weather</v>
      </c>
      <c r="MF53" s="48"/>
      <c r="MG53" s="48"/>
      <c r="MH53" s="49"/>
      <c r="MI53" s="47" t="str">
        <f>MI47</f>
        <v>3. Internal or external flooding</v>
      </c>
      <c r="MJ53" s="48"/>
      <c r="MK53" s="48"/>
      <c r="ML53" s="49"/>
      <c r="MM53" s="47" t="str">
        <f>MM47</f>
        <v>3. Internal or external flooding</v>
      </c>
      <c r="MN53" s="48"/>
      <c r="MO53" s="48"/>
      <c r="MP53" s="49"/>
      <c r="MQ53" s="47" t="str">
        <f>MQ47</f>
        <v>4. Repeat incidents</v>
      </c>
      <c r="MR53" s="48"/>
      <c r="MS53" s="48"/>
      <c r="MT53" s="49"/>
      <c r="MU53" s="47" t="str">
        <f>MU47</f>
        <v>5. Neighbouring properties</v>
      </c>
      <c r="MV53" s="48"/>
      <c r="MW53" s="48"/>
      <c r="MX53" s="49"/>
      <c r="MY53" s="47" t="str">
        <f>MY47</f>
        <v>6. Records</v>
      </c>
      <c r="MZ53" s="48"/>
      <c r="NA53" s="48"/>
      <c r="NB53" s="49"/>
    </row>
    <row r="54" spans="2:366" ht="30" customHeight="1" thickBot="1" x14ac:dyDescent="0.3">
      <c r="B54" s="128"/>
      <c r="C54" s="129"/>
      <c r="D54" s="128"/>
      <c r="E54" s="128"/>
      <c r="F54" s="130"/>
      <c r="G54" s="130"/>
      <c r="H54" s="130"/>
      <c r="I54" s="130"/>
      <c r="J54" s="98" t="str">
        <f>J48</f>
        <v>1a</v>
      </c>
      <c r="K54" s="99"/>
      <c r="L54" s="99"/>
      <c r="M54" s="100"/>
      <c r="N54" s="98" t="str">
        <f>N48</f>
        <v>2a (individual rainfall events &gt; 1 in 20 years)</v>
      </c>
      <c r="O54" s="99"/>
      <c r="P54" s="99"/>
      <c r="Q54" s="100"/>
      <c r="R54" s="98" t="str">
        <f>R48</f>
        <v>2b (multiple rainfall events)</v>
      </c>
      <c r="S54" s="99"/>
      <c r="T54" s="99"/>
      <c r="U54" s="100"/>
      <c r="V54" s="131" t="str">
        <f>V48</f>
        <v>2c (surface water run-off not originated from public sewer)</v>
      </c>
      <c r="W54" s="99"/>
      <c r="X54" s="99"/>
      <c r="Y54" s="100"/>
      <c r="Z54" s="98" t="str">
        <f>Z48</f>
        <v>2d (river levels &gt; 1 in 100 year return period)</v>
      </c>
      <c r="AA54" s="99"/>
      <c r="AB54" s="99"/>
      <c r="AC54" s="100"/>
      <c r="AD54" s="98" t="str">
        <f>AD48</f>
        <v>2e (flood estimation handbook - FEH13)</v>
      </c>
      <c r="AE54" s="99"/>
      <c r="AF54" s="99"/>
      <c r="AG54" s="100"/>
      <c r="AH54" s="98" t="str">
        <f>AH48</f>
        <v>3a (internal)</v>
      </c>
      <c r="AI54" s="99"/>
      <c r="AJ54" s="99"/>
      <c r="AK54" s="100"/>
      <c r="AL54" s="98" t="str">
        <f>AL48</f>
        <v>3b (external)</v>
      </c>
      <c r="AM54" s="99"/>
      <c r="AN54" s="99"/>
      <c r="AO54" s="100"/>
      <c r="AP54" s="98" t="str">
        <f>AP48</f>
        <v>4a</v>
      </c>
      <c r="AQ54" s="99"/>
      <c r="AR54" s="99"/>
      <c r="AS54" s="100"/>
      <c r="AT54" s="98" t="str">
        <f>AT48</f>
        <v>5a</v>
      </c>
      <c r="AU54" s="99"/>
      <c r="AV54" s="99"/>
      <c r="AW54" s="100"/>
      <c r="AX54" s="98" t="str">
        <f>AX48</f>
        <v>6a</v>
      </c>
      <c r="AY54" s="99"/>
      <c r="AZ54" s="99"/>
      <c r="BA54" s="100"/>
      <c r="LG54" s="130"/>
      <c r="LH54" s="130"/>
      <c r="LI54" s="130"/>
      <c r="LJ54" s="130"/>
      <c r="LK54" s="98" t="str">
        <f>LK48</f>
        <v>1a</v>
      </c>
      <c r="LL54" s="99"/>
      <c r="LM54" s="99"/>
      <c r="LN54" s="100"/>
      <c r="LO54" s="98" t="str">
        <f>LO48</f>
        <v>2a (individual rainfall events &gt; 1 in 20 years)</v>
      </c>
      <c r="LP54" s="99"/>
      <c r="LQ54" s="99"/>
      <c r="LR54" s="100"/>
      <c r="LS54" s="98" t="str">
        <f>LS48</f>
        <v>2b (multiple rainfall events)</v>
      </c>
      <c r="LT54" s="99"/>
      <c r="LU54" s="99"/>
      <c r="LV54" s="100"/>
      <c r="LW54" s="131" t="str">
        <f>LW48</f>
        <v>2c (surface water run-off not originated from public sewer)</v>
      </c>
      <c r="LX54" s="99"/>
      <c r="LY54" s="99"/>
      <c r="LZ54" s="100"/>
      <c r="MA54" s="98" t="str">
        <f>MA48</f>
        <v>2d (river levels &gt; 1 in 100 year return period)</v>
      </c>
      <c r="MB54" s="99"/>
      <c r="MC54" s="99"/>
      <c r="MD54" s="100"/>
      <c r="ME54" s="98" t="str">
        <f>ME48</f>
        <v>2e (flood estimation handbook - FEH13)</v>
      </c>
      <c r="MF54" s="99"/>
      <c r="MG54" s="99"/>
      <c r="MH54" s="100"/>
      <c r="MI54" s="98" t="str">
        <f>MI48</f>
        <v>3a (internal)</v>
      </c>
      <c r="MJ54" s="99"/>
      <c r="MK54" s="99"/>
      <c r="ML54" s="100"/>
      <c r="MM54" s="98" t="str">
        <f>MM48</f>
        <v>3b (external)</v>
      </c>
      <c r="MN54" s="99"/>
      <c r="MO54" s="99"/>
      <c r="MP54" s="100"/>
      <c r="MQ54" s="98" t="str">
        <f>MQ48</f>
        <v>4a</v>
      </c>
      <c r="MR54" s="99"/>
      <c r="MS54" s="99"/>
      <c r="MT54" s="100"/>
      <c r="MU54" s="98" t="str">
        <f>MU48</f>
        <v>5a</v>
      </c>
      <c r="MV54" s="99"/>
      <c r="MW54" s="99"/>
      <c r="MX54" s="100"/>
      <c r="MY54" s="98" t="str">
        <f>MY48</f>
        <v>6a</v>
      </c>
      <c r="MZ54" s="99"/>
      <c r="NA54" s="99"/>
      <c r="NB54" s="100"/>
    </row>
    <row r="55" spans="2:366" x14ac:dyDescent="0.25">
      <c r="B55" s="132" t="s">
        <v>19</v>
      </c>
      <c r="C55" s="101" t="s">
        <v>609</v>
      </c>
      <c r="D55" s="63" t="str">
        <f t="shared" ref="D55:I55" si="92">D15</f>
        <v>Units</v>
      </c>
      <c r="E55" s="63" t="str">
        <f t="shared" si="92"/>
        <v>DPs</v>
      </c>
      <c r="F55" s="63" t="str">
        <f t="shared" si="92"/>
        <v>2016-17</v>
      </c>
      <c r="G55" s="63" t="str">
        <f t="shared" si="92"/>
        <v>2017-18</v>
      </c>
      <c r="H55" s="63" t="str">
        <f t="shared" si="92"/>
        <v>2018-19</v>
      </c>
      <c r="I55" s="102" t="str">
        <f t="shared" si="92"/>
        <v>2019-20</v>
      </c>
      <c r="J55" s="103" t="str">
        <f>$J$15</f>
        <v>2016-17</v>
      </c>
      <c r="K55" s="104" t="str">
        <f>$K$15</f>
        <v>2017-18</v>
      </c>
      <c r="L55" s="104" t="str">
        <f>$L$15</f>
        <v>2018-19</v>
      </c>
      <c r="M55" s="105" t="str">
        <f>$M$15</f>
        <v>2019-20</v>
      </c>
      <c r="N55" s="103" t="str">
        <f>$J$15</f>
        <v>2016-17</v>
      </c>
      <c r="O55" s="104" t="str">
        <f>$K$15</f>
        <v>2017-18</v>
      </c>
      <c r="P55" s="104" t="str">
        <f>$L$15</f>
        <v>2018-19</v>
      </c>
      <c r="Q55" s="105" t="str">
        <f>$M$15</f>
        <v>2019-20</v>
      </c>
      <c r="R55" s="103" t="str">
        <f>$J$15</f>
        <v>2016-17</v>
      </c>
      <c r="S55" s="104" t="str">
        <f>$K$15</f>
        <v>2017-18</v>
      </c>
      <c r="T55" s="104" t="str">
        <f>$L$15</f>
        <v>2018-19</v>
      </c>
      <c r="U55" s="105" t="str">
        <f>$M$15</f>
        <v>2019-20</v>
      </c>
      <c r="V55" s="103" t="str">
        <f>$J$15</f>
        <v>2016-17</v>
      </c>
      <c r="W55" s="104" t="str">
        <f>$K$15</f>
        <v>2017-18</v>
      </c>
      <c r="X55" s="104" t="str">
        <f>$L$15</f>
        <v>2018-19</v>
      </c>
      <c r="Y55" s="105" t="str">
        <f>$M$15</f>
        <v>2019-20</v>
      </c>
      <c r="Z55" s="103" t="str">
        <f>$J$15</f>
        <v>2016-17</v>
      </c>
      <c r="AA55" s="104" t="str">
        <f>$K$15</f>
        <v>2017-18</v>
      </c>
      <c r="AB55" s="104" t="str">
        <f>$L$15</f>
        <v>2018-19</v>
      </c>
      <c r="AC55" s="105" t="str">
        <f>$M$15</f>
        <v>2019-20</v>
      </c>
      <c r="AD55" s="103" t="str">
        <f>$J$15</f>
        <v>2016-17</v>
      </c>
      <c r="AE55" s="104" t="str">
        <f>$K$15</f>
        <v>2017-18</v>
      </c>
      <c r="AF55" s="104" t="str">
        <f>$L$15</f>
        <v>2018-19</v>
      </c>
      <c r="AG55" s="105" t="str">
        <f>$M$15</f>
        <v>2019-20</v>
      </c>
      <c r="AH55" s="103" t="str">
        <f>$J$15</f>
        <v>2016-17</v>
      </c>
      <c r="AI55" s="104" t="str">
        <f>$K$15</f>
        <v>2017-18</v>
      </c>
      <c r="AJ55" s="104" t="str">
        <f>$L$15</f>
        <v>2018-19</v>
      </c>
      <c r="AK55" s="105" t="str">
        <f>$M$15</f>
        <v>2019-20</v>
      </c>
      <c r="AL55" s="103" t="str">
        <f>$J$15</f>
        <v>2016-17</v>
      </c>
      <c r="AM55" s="104" t="str">
        <f>$K$15</f>
        <v>2017-18</v>
      </c>
      <c r="AN55" s="104" t="str">
        <f>$L$15</f>
        <v>2018-19</v>
      </c>
      <c r="AO55" s="105" t="str">
        <f>$M$15</f>
        <v>2019-20</v>
      </c>
      <c r="AP55" s="103" t="str">
        <f>$J$15</f>
        <v>2016-17</v>
      </c>
      <c r="AQ55" s="104" t="str">
        <f>$K$15</f>
        <v>2017-18</v>
      </c>
      <c r="AR55" s="104" t="str">
        <f>$L$15</f>
        <v>2018-19</v>
      </c>
      <c r="AS55" s="105" t="str">
        <f>$M$15</f>
        <v>2019-20</v>
      </c>
      <c r="AT55" s="103" t="str">
        <f>$J$15</f>
        <v>2016-17</v>
      </c>
      <c r="AU55" s="104" t="str">
        <f>$K$15</f>
        <v>2017-18</v>
      </c>
      <c r="AV55" s="104" t="str">
        <f>$L$15</f>
        <v>2018-19</v>
      </c>
      <c r="AW55" s="105" t="str">
        <f>$M$15</f>
        <v>2019-20</v>
      </c>
      <c r="AX55" s="103" t="str">
        <f>$J$15</f>
        <v>2016-17</v>
      </c>
      <c r="AY55" s="104" t="str">
        <f>$K$15</f>
        <v>2017-18</v>
      </c>
      <c r="AZ55" s="104" t="str">
        <f>$L$15</f>
        <v>2018-19</v>
      </c>
      <c r="BA55" s="105" t="str">
        <f>$M$15</f>
        <v>2019-20</v>
      </c>
      <c r="LF55" s="101" t="s">
        <v>609</v>
      </c>
      <c r="LG55" s="63" t="str">
        <f t="shared" ref="LG55:LJ55" si="93">LG15</f>
        <v>2016-17</v>
      </c>
      <c r="LH55" s="63" t="str">
        <f t="shared" si="93"/>
        <v>2017-18</v>
      </c>
      <c r="LI55" s="63" t="str">
        <f t="shared" si="93"/>
        <v>2018-19</v>
      </c>
      <c r="LJ55" s="102" t="str">
        <f t="shared" si="93"/>
        <v>2019-20</v>
      </c>
      <c r="LK55" s="103" t="str">
        <f>$J$15</f>
        <v>2016-17</v>
      </c>
      <c r="LL55" s="104" t="str">
        <f>$K$15</f>
        <v>2017-18</v>
      </c>
      <c r="LM55" s="104" t="str">
        <f>$L$15</f>
        <v>2018-19</v>
      </c>
      <c r="LN55" s="105" t="str">
        <f>$M$15</f>
        <v>2019-20</v>
      </c>
      <c r="LO55" s="103" t="str">
        <f>$J$15</f>
        <v>2016-17</v>
      </c>
      <c r="LP55" s="104" t="str">
        <f>$K$15</f>
        <v>2017-18</v>
      </c>
      <c r="LQ55" s="104" t="str">
        <f>$L$15</f>
        <v>2018-19</v>
      </c>
      <c r="LR55" s="105" t="str">
        <f>$M$15</f>
        <v>2019-20</v>
      </c>
      <c r="LS55" s="103" t="str">
        <f>$J$15</f>
        <v>2016-17</v>
      </c>
      <c r="LT55" s="104" t="str">
        <f>$K$15</f>
        <v>2017-18</v>
      </c>
      <c r="LU55" s="104" t="str">
        <f>$L$15</f>
        <v>2018-19</v>
      </c>
      <c r="LV55" s="105" t="str">
        <f>$M$15</f>
        <v>2019-20</v>
      </c>
      <c r="LW55" s="103" t="str">
        <f>$J$15</f>
        <v>2016-17</v>
      </c>
      <c r="LX55" s="104" t="str">
        <f>$K$15</f>
        <v>2017-18</v>
      </c>
      <c r="LY55" s="104" t="str">
        <f>$L$15</f>
        <v>2018-19</v>
      </c>
      <c r="LZ55" s="105" t="str">
        <f>$M$15</f>
        <v>2019-20</v>
      </c>
      <c r="MA55" s="103" t="str">
        <f>$J$15</f>
        <v>2016-17</v>
      </c>
      <c r="MB55" s="104" t="str">
        <f>$K$15</f>
        <v>2017-18</v>
      </c>
      <c r="MC55" s="104" t="str">
        <f>$L$15</f>
        <v>2018-19</v>
      </c>
      <c r="MD55" s="105" t="str">
        <f>$M$15</f>
        <v>2019-20</v>
      </c>
      <c r="ME55" s="103" t="str">
        <f>$J$15</f>
        <v>2016-17</v>
      </c>
      <c r="MF55" s="104" t="str">
        <f>$K$15</f>
        <v>2017-18</v>
      </c>
      <c r="MG55" s="104" t="str">
        <f>$L$15</f>
        <v>2018-19</v>
      </c>
      <c r="MH55" s="105" t="str">
        <f>$M$15</f>
        <v>2019-20</v>
      </c>
      <c r="MI55" s="103" t="str">
        <f>$J$15</f>
        <v>2016-17</v>
      </c>
      <c r="MJ55" s="104" t="str">
        <f>$K$15</f>
        <v>2017-18</v>
      </c>
      <c r="MK55" s="104" t="str">
        <f>$L$15</f>
        <v>2018-19</v>
      </c>
      <c r="ML55" s="105" t="str">
        <f>$M$15</f>
        <v>2019-20</v>
      </c>
      <c r="MM55" s="103" t="str">
        <f>$J$15</f>
        <v>2016-17</v>
      </c>
      <c r="MN55" s="104" t="str">
        <f>$K$15</f>
        <v>2017-18</v>
      </c>
      <c r="MO55" s="104" t="str">
        <f>$L$15</f>
        <v>2018-19</v>
      </c>
      <c r="MP55" s="105" t="str">
        <f>$M$15</f>
        <v>2019-20</v>
      </c>
      <c r="MQ55" s="103" t="str">
        <f>$J$15</f>
        <v>2016-17</v>
      </c>
      <c r="MR55" s="104" t="str">
        <f>$K$15</f>
        <v>2017-18</v>
      </c>
      <c r="MS55" s="104" t="str">
        <f>$L$15</f>
        <v>2018-19</v>
      </c>
      <c r="MT55" s="105" t="str">
        <f>$M$15</f>
        <v>2019-20</v>
      </c>
      <c r="MU55" s="103" t="str">
        <f>$J$15</f>
        <v>2016-17</v>
      </c>
      <c r="MV55" s="104" t="str">
        <f>$K$15</f>
        <v>2017-18</v>
      </c>
      <c r="MW55" s="104" t="str">
        <f>$L$15</f>
        <v>2018-19</v>
      </c>
      <c r="MX55" s="105" t="str">
        <f>$M$15</f>
        <v>2019-20</v>
      </c>
      <c r="MY55" s="103" t="str">
        <f>$J$15</f>
        <v>2016-17</v>
      </c>
      <c r="MZ55" s="104" t="str">
        <f>$K$15</f>
        <v>2017-18</v>
      </c>
      <c r="NA55" s="104" t="str">
        <f>$L$15</f>
        <v>2018-19</v>
      </c>
      <c r="NB55" s="105" t="str">
        <f>$M$15</f>
        <v>2019-20</v>
      </c>
    </row>
    <row r="56" spans="2:366" ht="15.75" thickBot="1" x14ac:dyDescent="0.3">
      <c r="B56" s="133">
        <v>11</v>
      </c>
      <c r="C56" s="106" t="s">
        <v>610</v>
      </c>
      <c r="D56" s="107" t="s">
        <v>527</v>
      </c>
      <c r="E56" s="107">
        <v>0</v>
      </c>
      <c r="F56" s="119"/>
      <c r="G56" s="119"/>
      <c r="H56" s="120"/>
      <c r="I56" s="121"/>
      <c r="J56" s="94"/>
      <c r="K56" s="91"/>
      <c r="L56" s="92"/>
      <c r="M56" s="93"/>
      <c r="N56" s="94"/>
      <c r="O56" s="91"/>
      <c r="P56" s="92"/>
      <c r="Q56" s="93"/>
      <c r="R56" s="94"/>
      <c r="S56" s="91"/>
      <c r="T56" s="92"/>
      <c r="U56" s="93"/>
      <c r="V56" s="94"/>
      <c r="W56" s="91"/>
      <c r="X56" s="92"/>
      <c r="Y56" s="93"/>
      <c r="Z56" s="94"/>
      <c r="AA56" s="91"/>
      <c r="AB56" s="92"/>
      <c r="AC56" s="93"/>
      <c r="AD56" s="94"/>
      <c r="AE56" s="91"/>
      <c r="AF56" s="92"/>
      <c r="AG56" s="93"/>
      <c r="AH56" s="94"/>
      <c r="AI56" s="91"/>
      <c r="AJ56" s="92"/>
      <c r="AK56" s="93"/>
      <c r="AL56" s="94"/>
      <c r="AM56" s="91"/>
      <c r="AN56" s="92"/>
      <c r="AO56" s="93"/>
      <c r="AP56" s="94"/>
      <c r="AQ56" s="91"/>
      <c r="AR56" s="92"/>
      <c r="AS56" s="93"/>
      <c r="AT56" s="94"/>
      <c r="AU56" s="91"/>
      <c r="AV56" s="92"/>
      <c r="AW56" s="93"/>
      <c r="AX56" s="94"/>
      <c r="AY56" s="91"/>
      <c r="AZ56" s="92"/>
      <c r="BA56" s="93"/>
      <c r="LC56" s="23" t="str">
        <f xml:space="preserve"> IF( SUM( LE56:XC56 ) = 0, 0, $LG$3 )</f>
        <v>Please complete all cells in row</v>
      </c>
      <c r="LF56" s="20">
        <f>SUM(LG56:XC56)</f>
        <v>12</v>
      </c>
      <c r="LI56" s="24">
        <f>IF(ISNUMBER(H56),0,1)</f>
        <v>1</v>
      </c>
      <c r="LM56" s="24">
        <f>IF(ISBLANK(L56),1,0)</f>
        <v>1</v>
      </c>
      <c r="LQ56" s="24">
        <f>IF(ISBLANK(P56),1,0)</f>
        <v>1</v>
      </c>
      <c r="LU56" s="24">
        <f>IF(ISBLANK(T56),1,0)</f>
        <v>1</v>
      </c>
      <c r="LY56" s="24">
        <f>IF(ISBLANK(X56),1,0)</f>
        <v>1</v>
      </c>
      <c r="MC56" s="24">
        <f>IF(ISBLANK(AB56),1,0)</f>
        <v>1</v>
      </c>
      <c r="MG56" s="24">
        <f>IF(ISBLANK(AF56),1,0)</f>
        <v>1</v>
      </c>
      <c r="MK56" s="24">
        <f>IF(ISBLANK(AJ56),1,0)</f>
        <v>1</v>
      </c>
      <c r="MO56" s="24">
        <f>IF(ISBLANK(AN56),1,0)</f>
        <v>1</v>
      </c>
      <c r="MS56" s="24">
        <f>IF(ISBLANK(AR56),1,0)</f>
        <v>1</v>
      </c>
      <c r="MW56" s="24">
        <f>IF(ISBLANK(AV56),1,0)</f>
        <v>1</v>
      </c>
      <c r="NA56" s="24">
        <f>IF(ISBLANK(AZ56),1,0)</f>
        <v>1</v>
      </c>
    </row>
    <row r="57" spans="2:366" ht="15.75" customHeight="1" thickBot="1" x14ac:dyDescent="0.3">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row>
    <row r="58" spans="2:366" ht="15.75" customHeight="1" x14ac:dyDescent="0.25">
      <c r="J58" s="47" t="s">
        <v>611</v>
      </c>
      <c r="K58" s="48"/>
      <c r="L58" s="48"/>
      <c r="M58" s="49"/>
      <c r="N58" s="47" t="s">
        <v>612</v>
      </c>
      <c r="O58" s="48"/>
      <c r="P58" s="48"/>
      <c r="Q58" s="49"/>
      <c r="R58" s="47" t="s">
        <v>612</v>
      </c>
      <c r="S58" s="48"/>
      <c r="T58" s="48"/>
      <c r="U58" s="49"/>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LK58" s="47" t="s">
        <v>611</v>
      </c>
      <c r="LL58" s="48"/>
      <c r="LM58" s="48"/>
      <c r="LN58" s="49"/>
      <c r="LO58" s="47" t="s">
        <v>612</v>
      </c>
      <c r="LP58" s="48"/>
      <c r="LQ58" s="48"/>
      <c r="LR58" s="49"/>
      <c r="LS58" s="47" t="s">
        <v>612</v>
      </c>
      <c r="LT58" s="48"/>
      <c r="LU58" s="48"/>
      <c r="LV58" s="49"/>
    </row>
    <row r="59" spans="2:366" ht="30" customHeight="1" thickBot="1" x14ac:dyDescent="0.3">
      <c r="B59" s="52"/>
      <c r="C59" s="53"/>
      <c r="D59" s="54"/>
      <c r="E59" s="54"/>
      <c r="F59" s="54"/>
      <c r="G59" s="97"/>
      <c r="H59" s="97"/>
      <c r="I59" s="97"/>
      <c r="J59" s="98" t="s">
        <v>341</v>
      </c>
      <c r="K59" s="99"/>
      <c r="L59" s="99"/>
      <c r="M59" s="100"/>
      <c r="N59" s="98" t="s">
        <v>613</v>
      </c>
      <c r="O59" s="99"/>
      <c r="P59" s="99"/>
      <c r="Q59" s="100"/>
      <c r="R59" s="131" t="s">
        <v>614</v>
      </c>
      <c r="S59" s="99"/>
      <c r="T59" s="99"/>
      <c r="U59" s="100"/>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LG59" s="54"/>
      <c r="LH59" s="97"/>
      <c r="LI59" s="97"/>
      <c r="LJ59" s="97"/>
      <c r="LK59" s="98" t="s">
        <v>341</v>
      </c>
      <c r="LL59" s="99"/>
      <c r="LM59" s="99"/>
      <c r="LN59" s="100"/>
      <c r="LO59" s="98" t="s">
        <v>613</v>
      </c>
      <c r="LP59" s="99"/>
      <c r="LQ59" s="99"/>
      <c r="LR59" s="100"/>
      <c r="LS59" s="131" t="s">
        <v>614</v>
      </c>
      <c r="LT59" s="99"/>
      <c r="LU59" s="99"/>
      <c r="LV59" s="100"/>
    </row>
    <row r="60" spans="2:366" ht="15" customHeight="1" x14ac:dyDescent="0.25">
      <c r="B60" s="61" t="s">
        <v>20</v>
      </c>
      <c r="C60" s="101" t="s">
        <v>615</v>
      </c>
      <c r="D60" s="63" t="s">
        <v>12</v>
      </c>
      <c r="E60" s="63" t="s">
        <v>13</v>
      </c>
      <c r="F60" s="63" t="str">
        <f t="shared" ref="F60:I60" si="94">F15</f>
        <v>2016-17</v>
      </c>
      <c r="G60" s="63" t="str">
        <f t="shared" si="94"/>
        <v>2017-18</v>
      </c>
      <c r="H60" s="63" t="str">
        <f t="shared" si="94"/>
        <v>2018-19</v>
      </c>
      <c r="I60" s="63" t="str">
        <f t="shared" si="94"/>
        <v>2019-20</v>
      </c>
      <c r="J60" s="103" t="str">
        <f>$J$15</f>
        <v>2016-17</v>
      </c>
      <c r="K60" s="104" t="str">
        <f>$K$15</f>
        <v>2017-18</v>
      </c>
      <c r="L60" s="104" t="str">
        <f>$L$15</f>
        <v>2018-19</v>
      </c>
      <c r="M60" s="105" t="str">
        <f>$M$15</f>
        <v>2019-20</v>
      </c>
      <c r="N60" s="103" t="str">
        <f>$J$15</f>
        <v>2016-17</v>
      </c>
      <c r="O60" s="104" t="str">
        <f>$K$15</f>
        <v>2017-18</v>
      </c>
      <c r="P60" s="104" t="str">
        <f>$L$15</f>
        <v>2018-19</v>
      </c>
      <c r="Q60" s="105" t="str">
        <f>$M$15</f>
        <v>2019-20</v>
      </c>
      <c r="R60" s="103" t="str">
        <f>$J$15</f>
        <v>2016-17</v>
      </c>
      <c r="S60" s="104" t="str">
        <f>$K$15</f>
        <v>2017-18</v>
      </c>
      <c r="T60" s="104" t="str">
        <f>$L$15</f>
        <v>2018-19</v>
      </c>
      <c r="U60" s="105" t="str">
        <f>$M$15</f>
        <v>2019-20</v>
      </c>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LF60" s="101" t="s">
        <v>615</v>
      </c>
      <c r="LG60" s="63" t="str">
        <f t="shared" ref="LG60:LJ60" si="95">LG15</f>
        <v>2016-17</v>
      </c>
      <c r="LH60" s="63" t="str">
        <f t="shared" si="95"/>
        <v>2017-18</v>
      </c>
      <c r="LI60" s="63" t="str">
        <f t="shared" si="95"/>
        <v>2018-19</v>
      </c>
      <c r="LJ60" s="63" t="str">
        <f t="shared" si="95"/>
        <v>2019-20</v>
      </c>
      <c r="LK60" s="103" t="str">
        <f>$J$15</f>
        <v>2016-17</v>
      </c>
      <c r="LL60" s="104" t="str">
        <f>$K$15</f>
        <v>2017-18</v>
      </c>
      <c r="LM60" s="104" t="str">
        <f>$L$15</f>
        <v>2018-19</v>
      </c>
      <c r="LN60" s="105" t="str">
        <f>$M$15</f>
        <v>2019-20</v>
      </c>
      <c r="LO60" s="103" t="str">
        <f>$J$15</f>
        <v>2016-17</v>
      </c>
      <c r="LP60" s="104" t="str">
        <f>$K$15</f>
        <v>2017-18</v>
      </c>
      <c r="LQ60" s="104" t="str">
        <f>$L$15</f>
        <v>2018-19</v>
      </c>
      <c r="LR60" s="105" t="str">
        <f>$M$15</f>
        <v>2019-20</v>
      </c>
      <c r="LS60" s="103" t="str">
        <f>$J$15</f>
        <v>2016-17</v>
      </c>
      <c r="LT60" s="104" t="str">
        <f>$K$15</f>
        <v>2017-18</v>
      </c>
      <c r="LU60" s="104" t="str">
        <f>$L$15</f>
        <v>2018-19</v>
      </c>
      <c r="LV60" s="105" t="str">
        <f>$M$15</f>
        <v>2019-20</v>
      </c>
    </row>
    <row r="61" spans="2:366" ht="15.75" thickBot="1" x14ac:dyDescent="0.3">
      <c r="B61" s="83">
        <v>12</v>
      </c>
      <c r="C61" s="106" t="s">
        <v>616</v>
      </c>
      <c r="D61" s="107" t="s">
        <v>527</v>
      </c>
      <c r="E61" s="108" t="s">
        <v>528</v>
      </c>
      <c r="F61" s="112"/>
      <c r="G61" s="112"/>
      <c r="H61" s="113"/>
      <c r="I61" s="114"/>
      <c r="J61" s="94"/>
      <c r="K61" s="91"/>
      <c r="L61" s="92"/>
      <c r="M61" s="93"/>
      <c r="N61" s="94"/>
      <c r="O61" s="91"/>
      <c r="P61" s="92"/>
      <c r="Q61" s="93"/>
      <c r="R61" s="94"/>
      <c r="S61" s="91"/>
      <c r="T61" s="92"/>
      <c r="U61" s="93"/>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LC61" s="23" t="str">
        <f xml:space="preserve"> IF( SUM( LE61:XC61 ) = 0, 0, $LG$3 )</f>
        <v>Please complete all cells in row</v>
      </c>
      <c r="LF61" s="20">
        <f>SUM(LG61:XC61)</f>
        <v>4</v>
      </c>
      <c r="LI61" s="24">
        <f>IF(ISNUMBER(H61),0,1)</f>
        <v>1</v>
      </c>
      <c r="LM61" s="24">
        <f>IF(ISBLANK(L61),1,0)</f>
        <v>1</v>
      </c>
      <c r="LQ61" s="24">
        <f>IF(ISBLANK(P61),1,0)</f>
        <v>1</v>
      </c>
      <c r="LU61" s="24">
        <f>IF(ISBLANK(T61),1,0)</f>
        <v>1</v>
      </c>
    </row>
    <row r="62" spans="2:366" ht="15.75" customHeight="1" x14ac:dyDescent="0.2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row>
    <row r="63" spans="2:366" ht="18.75" customHeight="1" thickBot="1" x14ac:dyDescent="0.3">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row>
    <row r="64" spans="2:366" ht="17.25" customHeight="1" thickBot="1" x14ac:dyDescent="0.3">
      <c r="B64" s="52"/>
      <c r="C64" s="53"/>
      <c r="D64" s="54"/>
      <c r="E64" s="54"/>
      <c r="F64" s="54"/>
      <c r="G64" s="97"/>
      <c r="H64" s="97"/>
      <c r="I64" s="97"/>
      <c r="J64" s="95"/>
      <c r="K64" s="95"/>
      <c r="L64" s="122" t="s">
        <v>617</v>
      </c>
      <c r="M64" s="123"/>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LM64" s="122" t="s">
        <v>617</v>
      </c>
      <c r="LN64" s="123"/>
    </row>
    <row r="65" spans="1:627" ht="30" customHeight="1" x14ac:dyDescent="0.25">
      <c r="B65" s="61" t="s">
        <v>21</v>
      </c>
      <c r="C65" s="101" t="s">
        <v>618</v>
      </c>
      <c r="D65" s="63" t="s">
        <v>12</v>
      </c>
      <c r="E65" s="63" t="s">
        <v>13</v>
      </c>
      <c r="F65" s="63" t="str">
        <f>F15</f>
        <v>2016-17</v>
      </c>
      <c r="G65" s="63" t="str">
        <f t="shared" ref="G65:I65" si="96">G15</f>
        <v>2017-18</v>
      </c>
      <c r="H65" s="63" t="str">
        <f t="shared" si="96"/>
        <v>2018-19</v>
      </c>
      <c r="I65" s="118" t="str">
        <f t="shared" si="96"/>
        <v>2019-20</v>
      </c>
      <c r="J65" s="95"/>
      <c r="K65" s="95"/>
      <c r="L65" s="124" t="str">
        <f>H15</f>
        <v>2018-19</v>
      </c>
      <c r="M65" s="125" t="str">
        <f>I15</f>
        <v>2019-20</v>
      </c>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LE65" s="134"/>
      <c r="LF65" s="101" t="s">
        <v>618</v>
      </c>
      <c r="LG65" s="63" t="str">
        <f>LG15</f>
        <v>2016-17</v>
      </c>
      <c r="LH65" s="63" t="str">
        <f t="shared" ref="LH65:LJ65" si="97">LH15</f>
        <v>2017-18</v>
      </c>
      <c r="LI65" s="63" t="str">
        <f t="shared" si="97"/>
        <v>2018-19</v>
      </c>
      <c r="LJ65" s="118" t="str">
        <f t="shared" si="97"/>
        <v>2019-20</v>
      </c>
      <c r="LM65" s="124" t="str">
        <f>LI15</f>
        <v>2018-19</v>
      </c>
      <c r="LN65" s="125" t="str">
        <f>LJ15</f>
        <v>2019-20</v>
      </c>
      <c r="XC65" s="134"/>
    </row>
    <row r="66" spans="1:627" ht="15" customHeight="1" thickBot="1" x14ac:dyDescent="0.3">
      <c r="B66" s="83">
        <v>13</v>
      </c>
      <c r="C66" s="106" t="s">
        <v>619</v>
      </c>
      <c r="D66" s="107" t="s">
        <v>550</v>
      </c>
      <c r="E66" s="108" t="s">
        <v>551</v>
      </c>
      <c r="F66" s="115"/>
      <c r="G66" s="115"/>
      <c r="H66" s="116"/>
      <c r="I66" s="126"/>
      <c r="J66" s="95"/>
      <c r="K66" s="95"/>
      <c r="L66" s="127"/>
      <c r="M66" s="93"/>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LC66" s="23" t="str">
        <f xml:space="preserve"> IF( SUM( LE66:XC66 ) = 0, 0, $LG$3 )</f>
        <v>Please complete all cells in row</v>
      </c>
      <c r="LF66" s="20">
        <f>SUM(LG66:XC66)</f>
        <v>2</v>
      </c>
      <c r="LI66" s="24">
        <f>IF(ISNUMBER(H66),0,1)</f>
        <v>1</v>
      </c>
      <c r="LM66" s="135">
        <f>IF(ISBLANK(L66),1,0)</f>
        <v>1</v>
      </c>
      <c r="LN66" s="93"/>
    </row>
    <row r="67" spans="1:627" x14ac:dyDescent="0.25"/>
    <row r="68" spans="1:627" ht="15.75" thickBot="1" x14ac:dyDescent="0.3"/>
    <row r="69" spans="1:627" ht="15" customHeight="1" x14ac:dyDescent="0.25">
      <c r="B69" s="61" t="s">
        <v>22</v>
      </c>
      <c r="C69" s="101" t="s">
        <v>620</v>
      </c>
      <c r="D69" s="63" t="s">
        <v>12</v>
      </c>
      <c r="E69" s="63" t="s">
        <v>13</v>
      </c>
      <c r="F69" s="63" t="str">
        <f>F15</f>
        <v>2016-17</v>
      </c>
      <c r="G69" s="63" t="str">
        <f t="shared" ref="G69:I69" si="98">G15</f>
        <v>2017-18</v>
      </c>
      <c r="H69" s="63" t="str">
        <f t="shared" si="98"/>
        <v>2018-19</v>
      </c>
      <c r="I69" s="118" t="str">
        <f t="shared" si="98"/>
        <v>2019-20</v>
      </c>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LE69" s="134"/>
      <c r="LF69" s="101" t="s">
        <v>620</v>
      </c>
      <c r="LG69" s="63" t="s">
        <v>495</v>
      </c>
      <c r="LH69" s="63" t="s">
        <v>496</v>
      </c>
      <c r="LI69" s="63" t="s">
        <v>497</v>
      </c>
      <c r="LJ69" s="118" t="s">
        <v>498</v>
      </c>
      <c r="XC69" s="134"/>
    </row>
    <row r="70" spans="1:627" ht="15" customHeight="1" x14ac:dyDescent="0.25">
      <c r="B70" s="71">
        <v>14</v>
      </c>
      <c r="C70" s="136" t="s">
        <v>621</v>
      </c>
      <c r="D70" s="137" t="s">
        <v>550</v>
      </c>
      <c r="E70" s="138" t="s">
        <v>528</v>
      </c>
      <c r="F70" s="139"/>
      <c r="G70" s="139"/>
      <c r="H70" s="140"/>
      <c r="I70" s="141"/>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LC70" s="23" t="str">
        <f t="shared" ref="LC70:LC71" si="99" xml:space="preserve"> IF( SUM( LE70:XC70 ) = 0, 0, $LG$3 )</f>
        <v>Please complete all cells in row</v>
      </c>
      <c r="LF70" s="20">
        <f>SUM(LG70:XC70)</f>
        <v>1</v>
      </c>
      <c r="LI70" s="24">
        <f t="shared" ref="LI70:LI71" si="100">IF(ISNUMBER(H70),0,1)</f>
        <v>1</v>
      </c>
    </row>
    <row r="71" spans="1:627" ht="30" customHeight="1" thickBot="1" x14ac:dyDescent="0.3">
      <c r="B71" s="83">
        <v>15</v>
      </c>
      <c r="C71" s="106" t="s">
        <v>622</v>
      </c>
      <c r="D71" s="107" t="s">
        <v>550</v>
      </c>
      <c r="E71" s="108" t="s">
        <v>528</v>
      </c>
      <c r="F71" s="142"/>
      <c r="G71" s="142"/>
      <c r="H71" s="143"/>
      <c r="I71" s="144"/>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LC71" s="23" t="str">
        <f t="shared" si="99"/>
        <v>Please complete all cells in row</v>
      </c>
      <c r="LF71" s="20">
        <f>SUM(LG71:XC71)</f>
        <v>1</v>
      </c>
      <c r="LI71" s="24">
        <f t="shared" si="100"/>
        <v>1</v>
      </c>
    </row>
    <row r="72" spans="1:627" x14ac:dyDescent="0.25"/>
    <row r="73" spans="1:627" x14ac:dyDescent="0.25">
      <c r="B73" s="145" t="s">
        <v>623</v>
      </c>
      <c r="C73" s="145"/>
    </row>
    <row r="74" spans="1:627" ht="10.5" customHeight="1" x14ac:dyDescent="0.25">
      <c r="B74" s="146"/>
      <c r="C74" s="146"/>
    </row>
    <row r="75" spans="1:627" ht="17.45" customHeight="1" x14ac:dyDescent="0.25">
      <c r="B75" s="147"/>
      <c r="C75" s="148" t="s">
        <v>624</v>
      </c>
    </row>
    <row r="76" spans="1:627" ht="14.1" customHeight="1" thickBot="1" x14ac:dyDescent="0.3">
      <c r="B76" s="146"/>
      <c r="C76" s="149"/>
    </row>
    <row r="77" spans="1:627" ht="15.75" thickBot="1" x14ac:dyDescent="0.3">
      <c r="B77" s="241" t="s">
        <v>625</v>
      </c>
      <c r="C77" s="242"/>
      <c r="D77" s="242"/>
      <c r="E77" s="242"/>
      <c r="F77" s="243"/>
    </row>
    <row r="78" spans="1:627" ht="15.75" thickBot="1" x14ac:dyDescent="0.3"/>
    <row r="79" spans="1:627" ht="16.5" thickBot="1" x14ac:dyDescent="0.3">
      <c r="A79" s="150"/>
      <c r="B79" s="151" t="s">
        <v>626</v>
      </c>
      <c r="C79" s="152"/>
      <c r="D79" s="153"/>
      <c r="E79" s="153"/>
      <c r="F79" s="153"/>
      <c r="G79" s="153"/>
      <c r="H79" s="153"/>
      <c r="I79" s="154"/>
      <c r="J79" s="153"/>
      <c r="K79" s="153"/>
      <c r="L79" s="153"/>
      <c r="M79" s="153"/>
      <c r="N79" s="153"/>
      <c r="O79" s="153"/>
      <c r="P79" s="153"/>
      <c r="Q79" s="153"/>
      <c r="R79" s="153"/>
      <c r="S79" s="155"/>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c r="BG79" s="156"/>
      <c r="BH79" s="156"/>
      <c r="BI79" s="156"/>
      <c r="BJ79" s="156"/>
      <c r="BK79" s="156"/>
      <c r="BL79" s="156"/>
      <c r="BM79" s="156"/>
      <c r="BN79" s="156"/>
      <c r="BO79" s="156"/>
      <c r="BP79" s="156"/>
      <c r="BQ79" s="156"/>
      <c r="BR79" s="156"/>
      <c r="BS79" s="156"/>
      <c r="BT79" s="156"/>
      <c r="BU79" s="156"/>
      <c r="BV79" s="156"/>
      <c r="BW79" s="156"/>
      <c r="BX79" s="156"/>
      <c r="BY79" s="156"/>
      <c r="BZ79" s="156"/>
      <c r="CA79" s="156"/>
      <c r="CB79" s="156"/>
      <c r="CC79" s="156"/>
      <c r="CD79" s="156"/>
      <c r="CE79" s="156"/>
      <c r="CF79" s="156"/>
      <c r="CG79" s="156"/>
      <c r="CH79" s="156"/>
      <c r="CI79" s="156"/>
      <c r="CJ79" s="156"/>
      <c r="CK79" s="156"/>
      <c r="CL79" s="156"/>
      <c r="CM79" s="156"/>
      <c r="CN79" s="156"/>
      <c r="CO79" s="156"/>
      <c r="CP79" s="156"/>
      <c r="CQ79" s="156"/>
      <c r="CR79" s="156"/>
      <c r="CS79" s="156"/>
      <c r="CT79" s="156"/>
      <c r="CU79" s="156"/>
      <c r="CV79" s="156"/>
      <c r="CW79" s="156"/>
      <c r="CX79" s="156"/>
      <c r="CY79" s="156"/>
      <c r="CZ79" s="156"/>
      <c r="DA79" s="156"/>
      <c r="DB79" s="156"/>
      <c r="DC79" s="156"/>
      <c r="DD79" s="156"/>
      <c r="DE79" s="156"/>
      <c r="DF79" s="156"/>
      <c r="DG79" s="156"/>
      <c r="DH79" s="156"/>
      <c r="DI79" s="156"/>
      <c r="DJ79" s="156"/>
      <c r="DK79" s="156"/>
      <c r="DL79" s="156"/>
      <c r="DM79" s="156"/>
      <c r="DN79" s="156"/>
      <c r="DO79" s="156"/>
      <c r="DP79" s="156"/>
      <c r="DQ79" s="156"/>
      <c r="DR79" s="156"/>
      <c r="DS79" s="156"/>
      <c r="DT79" s="156"/>
      <c r="DU79" s="156"/>
      <c r="DV79" s="156"/>
      <c r="DW79" s="156"/>
      <c r="DX79" s="156"/>
      <c r="DY79" s="156"/>
      <c r="DZ79" s="156"/>
      <c r="EA79" s="156"/>
      <c r="EB79" s="156"/>
      <c r="EC79" s="156"/>
      <c r="ED79" s="156"/>
      <c r="EE79" s="156"/>
      <c r="EF79" s="156"/>
      <c r="EG79" s="156"/>
      <c r="EH79" s="156"/>
      <c r="EI79" s="156"/>
      <c r="EJ79" s="156"/>
      <c r="EK79" s="156"/>
      <c r="EL79" s="156"/>
      <c r="EM79" s="156"/>
      <c r="EN79" s="156"/>
      <c r="EO79" s="156"/>
      <c r="EP79" s="156"/>
      <c r="EQ79" s="156"/>
      <c r="ER79" s="156"/>
      <c r="ES79" s="156"/>
      <c r="ET79" s="156"/>
      <c r="EU79" s="156"/>
      <c r="EV79" s="156"/>
      <c r="EW79" s="156"/>
      <c r="EX79" s="156"/>
      <c r="EY79" s="156"/>
      <c r="EZ79" s="156"/>
      <c r="FA79" s="156"/>
      <c r="FB79" s="156"/>
      <c r="FC79" s="156"/>
      <c r="FD79" s="156"/>
      <c r="FE79" s="156"/>
      <c r="FF79" s="156"/>
      <c r="FG79" s="156"/>
      <c r="FH79" s="156"/>
      <c r="FI79" s="156"/>
      <c r="FJ79" s="156"/>
      <c r="FK79" s="156"/>
      <c r="FL79" s="156"/>
      <c r="FM79" s="156"/>
      <c r="FN79" s="156"/>
      <c r="FO79" s="156"/>
      <c r="FP79" s="156"/>
      <c r="FQ79" s="156"/>
      <c r="FR79" s="156"/>
      <c r="FS79" s="156"/>
      <c r="FT79" s="156"/>
      <c r="FU79" s="156"/>
      <c r="FV79" s="156"/>
      <c r="FW79" s="156"/>
      <c r="FX79" s="156"/>
      <c r="FY79" s="156"/>
      <c r="FZ79" s="156"/>
      <c r="GA79" s="156"/>
      <c r="GB79" s="156"/>
      <c r="GC79" s="156"/>
      <c r="GD79" s="156"/>
      <c r="GE79" s="156"/>
      <c r="GF79" s="156"/>
      <c r="GG79" s="156"/>
      <c r="GH79" s="156"/>
      <c r="GI79" s="156"/>
      <c r="GJ79" s="156"/>
      <c r="GK79" s="156"/>
      <c r="GL79" s="156"/>
      <c r="GM79" s="156"/>
      <c r="GN79" s="156"/>
      <c r="GO79" s="156"/>
      <c r="GP79" s="156"/>
      <c r="GQ79" s="156"/>
      <c r="GR79" s="156"/>
      <c r="GS79" s="156"/>
      <c r="GT79" s="156"/>
      <c r="GU79" s="156"/>
      <c r="GV79" s="156"/>
      <c r="GW79" s="156"/>
      <c r="GX79" s="156"/>
      <c r="GY79" s="156"/>
      <c r="GZ79" s="156"/>
      <c r="HA79" s="156"/>
      <c r="HB79" s="156"/>
      <c r="HC79" s="156"/>
      <c r="HD79" s="156"/>
      <c r="HE79" s="156"/>
      <c r="HF79" s="156"/>
      <c r="HG79" s="156"/>
      <c r="HH79" s="156"/>
      <c r="HI79" s="156"/>
      <c r="HJ79" s="156"/>
      <c r="HK79" s="156"/>
      <c r="HL79" s="156"/>
      <c r="HM79" s="156"/>
      <c r="HN79" s="156"/>
      <c r="HO79" s="156"/>
      <c r="HP79" s="156"/>
      <c r="HQ79" s="156"/>
      <c r="HR79" s="156"/>
      <c r="HS79" s="156"/>
      <c r="HT79" s="156"/>
      <c r="HU79" s="156"/>
      <c r="HV79" s="156"/>
      <c r="HW79" s="156"/>
      <c r="HX79" s="156"/>
      <c r="HY79" s="156"/>
      <c r="HZ79" s="156"/>
      <c r="IA79" s="156"/>
      <c r="IB79" s="156"/>
      <c r="IC79" s="156"/>
      <c r="ID79" s="156"/>
      <c r="IE79" s="156"/>
      <c r="IF79" s="156"/>
      <c r="IG79" s="156"/>
      <c r="IH79" s="156"/>
      <c r="II79" s="156"/>
      <c r="IJ79" s="156"/>
      <c r="IK79" s="156"/>
      <c r="IL79" s="156"/>
      <c r="IM79" s="156"/>
      <c r="IN79" s="156"/>
      <c r="IO79" s="156"/>
      <c r="IP79" s="156"/>
      <c r="IQ79" s="156"/>
      <c r="IR79" s="156"/>
      <c r="IS79" s="156"/>
      <c r="IT79" s="156"/>
      <c r="IU79" s="156"/>
      <c r="IV79" s="156"/>
      <c r="IW79" s="156"/>
      <c r="IX79" s="156"/>
      <c r="IY79" s="156"/>
      <c r="IZ79" s="156"/>
      <c r="JA79" s="156"/>
      <c r="JB79" s="156"/>
      <c r="JC79" s="156"/>
      <c r="JD79" s="156"/>
      <c r="JE79" s="156"/>
      <c r="JF79" s="156"/>
      <c r="JG79" s="156"/>
      <c r="JH79" s="156"/>
      <c r="JI79" s="156"/>
      <c r="JJ79" s="156"/>
      <c r="JK79" s="156"/>
      <c r="JL79" s="156"/>
      <c r="JM79" s="156"/>
      <c r="JN79" s="156"/>
      <c r="JO79" s="156"/>
      <c r="JP79" s="156"/>
      <c r="JQ79" s="156"/>
      <c r="JR79" s="156"/>
      <c r="JS79" s="156"/>
      <c r="JT79" s="156"/>
      <c r="JU79" s="156"/>
      <c r="JV79" s="156"/>
      <c r="JW79" s="156"/>
      <c r="JX79" s="156"/>
      <c r="JY79" s="156"/>
      <c r="JZ79" s="156"/>
      <c r="KA79" s="156"/>
      <c r="KB79" s="156"/>
      <c r="KC79" s="156"/>
      <c r="KD79" s="156"/>
      <c r="KE79" s="156"/>
      <c r="KF79" s="156"/>
      <c r="KG79" s="156"/>
      <c r="KH79" s="156"/>
      <c r="KI79" s="156"/>
      <c r="KJ79" s="156"/>
      <c r="KK79" s="156"/>
      <c r="KL79" s="156"/>
      <c r="KM79" s="156"/>
      <c r="KN79" s="156"/>
      <c r="KO79" s="156"/>
      <c r="KP79" s="156"/>
      <c r="KQ79" s="156"/>
      <c r="KR79" s="156"/>
      <c r="KS79" s="156"/>
      <c r="KT79" s="156"/>
      <c r="KU79" s="156"/>
      <c r="KV79" s="156"/>
      <c r="KW79" s="156"/>
    </row>
    <row r="80" spans="1:627" s="150" customFormat="1" ht="15.75" thickBot="1" x14ac:dyDescent="0.3">
      <c r="A80" s="1"/>
      <c r="B80" s="157"/>
      <c r="C80" s="158"/>
      <c r="D80" s="158"/>
      <c r="E80" s="157"/>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LE80" s="2"/>
      <c r="XC80" s="2"/>
    </row>
    <row r="81" spans="2:19" ht="15.75" thickBot="1" x14ac:dyDescent="0.3">
      <c r="B81" s="159" t="s">
        <v>627</v>
      </c>
      <c r="C81" s="160" t="s">
        <v>628</v>
      </c>
      <c r="D81" s="244" t="s">
        <v>629</v>
      </c>
      <c r="E81" s="213"/>
      <c r="F81" s="213"/>
      <c r="G81" s="213"/>
      <c r="H81" s="213"/>
      <c r="I81" s="213"/>
      <c r="J81" s="213"/>
      <c r="K81" s="213"/>
      <c r="L81" s="213"/>
      <c r="M81" s="213"/>
      <c r="N81" s="213"/>
      <c r="O81" s="213"/>
      <c r="P81" s="213"/>
      <c r="Q81" s="213"/>
      <c r="R81" s="213"/>
      <c r="S81" s="214"/>
    </row>
    <row r="82" spans="2:19" ht="15.75" thickBot="1" x14ac:dyDescent="0.3">
      <c r="B82" s="161"/>
      <c r="C82" s="162"/>
      <c r="D82" s="162"/>
    </row>
    <row r="83" spans="2:19" ht="15.75" thickBot="1" x14ac:dyDescent="0.3">
      <c r="B83" s="163" t="s">
        <v>493</v>
      </c>
      <c r="C83" s="164" t="str">
        <f>C15</f>
        <v>Leakage</v>
      </c>
      <c r="D83" s="162"/>
    </row>
    <row r="84" spans="2:19" ht="30" customHeight="1" x14ac:dyDescent="0.25">
      <c r="B84" s="165" t="s">
        <v>528</v>
      </c>
      <c r="C84" s="166" t="s">
        <v>630</v>
      </c>
      <c r="D84" s="245" t="s">
        <v>631</v>
      </c>
      <c r="E84" s="246"/>
      <c r="F84" s="246"/>
      <c r="G84" s="246"/>
      <c r="H84" s="246"/>
      <c r="I84" s="246"/>
      <c r="J84" s="246"/>
      <c r="K84" s="246"/>
      <c r="L84" s="246"/>
      <c r="M84" s="246"/>
      <c r="N84" s="246"/>
      <c r="O84" s="246"/>
      <c r="P84" s="246"/>
      <c r="Q84" s="246"/>
      <c r="R84" s="246"/>
      <c r="S84" s="247"/>
    </row>
    <row r="85" spans="2:19" ht="15" customHeight="1" x14ac:dyDescent="0.25">
      <c r="B85" s="165" t="s">
        <v>551</v>
      </c>
      <c r="C85" s="166" t="s">
        <v>632</v>
      </c>
      <c r="D85" s="248" t="s">
        <v>633</v>
      </c>
      <c r="E85" s="249"/>
      <c r="F85" s="249"/>
      <c r="G85" s="249"/>
      <c r="H85" s="249"/>
      <c r="I85" s="249"/>
      <c r="J85" s="249"/>
      <c r="K85" s="249"/>
      <c r="L85" s="249"/>
      <c r="M85" s="249"/>
      <c r="N85" s="249"/>
      <c r="O85" s="249"/>
      <c r="P85" s="249"/>
      <c r="Q85" s="249"/>
      <c r="R85" s="249"/>
      <c r="S85" s="250"/>
    </row>
    <row r="86" spans="2:19" ht="15.75" customHeight="1" x14ac:dyDescent="0.25">
      <c r="B86" s="165" t="s">
        <v>634</v>
      </c>
      <c r="C86" s="166" t="s">
        <v>635</v>
      </c>
      <c r="D86" s="248" t="s">
        <v>636</v>
      </c>
      <c r="E86" s="249"/>
      <c r="F86" s="249"/>
      <c r="G86" s="249"/>
      <c r="H86" s="249"/>
      <c r="I86" s="249"/>
      <c r="J86" s="249"/>
      <c r="K86" s="249"/>
      <c r="L86" s="249"/>
      <c r="M86" s="249"/>
      <c r="N86" s="249"/>
      <c r="O86" s="249"/>
      <c r="P86" s="249"/>
      <c r="Q86" s="249"/>
      <c r="R86" s="249"/>
      <c r="S86" s="250"/>
    </row>
    <row r="87" spans="2:19" ht="15.75" thickBot="1" x14ac:dyDescent="0.3">
      <c r="B87" s="167" t="s">
        <v>637</v>
      </c>
      <c r="C87" s="168" t="s">
        <v>638</v>
      </c>
      <c r="D87" s="231" t="s">
        <v>639</v>
      </c>
      <c r="E87" s="232"/>
      <c r="F87" s="232"/>
      <c r="G87" s="232"/>
      <c r="H87" s="232"/>
      <c r="I87" s="232"/>
      <c r="J87" s="232"/>
      <c r="K87" s="232"/>
      <c r="L87" s="232"/>
      <c r="M87" s="232"/>
      <c r="N87" s="232"/>
      <c r="O87" s="232"/>
      <c r="P87" s="232"/>
      <c r="Q87" s="232"/>
      <c r="R87" s="232"/>
      <c r="S87" s="233"/>
    </row>
    <row r="88" spans="2:19" ht="15.75" thickBot="1" x14ac:dyDescent="0.3">
      <c r="B88" s="161"/>
      <c r="C88" s="162"/>
      <c r="D88" s="162"/>
    </row>
    <row r="89" spans="2:19" ht="15.75" thickBot="1" x14ac:dyDescent="0.3">
      <c r="B89" s="163" t="s">
        <v>515</v>
      </c>
      <c r="C89" s="164" t="str">
        <f>C23</f>
        <v>Supply interruptions</v>
      </c>
      <c r="D89" s="162"/>
    </row>
    <row r="90" spans="2:19" ht="30.75" customHeight="1" thickBot="1" x14ac:dyDescent="0.3">
      <c r="B90" s="169" t="s">
        <v>640</v>
      </c>
      <c r="C90" s="170" t="str">
        <f>C24</f>
        <v>All supply interruptions &gt; 3 hours</v>
      </c>
      <c r="D90" s="222" t="s">
        <v>641</v>
      </c>
      <c r="E90" s="223"/>
      <c r="F90" s="223"/>
      <c r="G90" s="223"/>
      <c r="H90" s="223"/>
      <c r="I90" s="223"/>
      <c r="J90" s="223"/>
      <c r="K90" s="223"/>
      <c r="L90" s="223"/>
      <c r="M90" s="223"/>
      <c r="N90" s="223"/>
      <c r="O90" s="223"/>
      <c r="P90" s="223"/>
      <c r="Q90" s="223"/>
      <c r="R90" s="223"/>
      <c r="S90" s="224"/>
    </row>
    <row r="91" spans="2:19" ht="15.75" thickBot="1" x14ac:dyDescent="0.3">
      <c r="B91" s="161"/>
      <c r="C91" s="162"/>
      <c r="D91" s="162"/>
      <c r="E91" s="171"/>
      <c r="F91" s="171"/>
      <c r="G91" s="171"/>
      <c r="H91" s="171"/>
      <c r="I91" s="171"/>
      <c r="J91" s="171"/>
      <c r="K91" s="171"/>
      <c r="L91" s="171"/>
      <c r="M91" s="171"/>
      <c r="N91" s="171"/>
      <c r="O91" s="171"/>
      <c r="P91" s="171"/>
      <c r="Q91" s="171"/>
      <c r="R91" s="171"/>
      <c r="S91" s="171"/>
    </row>
    <row r="92" spans="2:19" ht="15.75" thickBot="1" x14ac:dyDescent="0.3">
      <c r="B92" s="163" t="s">
        <v>524</v>
      </c>
      <c r="C92" s="164" t="str">
        <f>C28</f>
        <v>Mains bursts</v>
      </c>
      <c r="D92" s="162"/>
    </row>
    <row r="93" spans="2:19" ht="15.75" thickBot="1" x14ac:dyDescent="0.3">
      <c r="B93" s="169" t="s">
        <v>642</v>
      </c>
      <c r="C93" s="170" t="str">
        <f>C29</f>
        <v>Water mains bursts per 1,000 kilometres of pipe</v>
      </c>
      <c r="D93" s="222" t="s">
        <v>643</v>
      </c>
      <c r="E93" s="223"/>
      <c r="F93" s="223"/>
      <c r="G93" s="223"/>
      <c r="H93" s="223"/>
      <c r="I93" s="223"/>
      <c r="J93" s="223"/>
      <c r="K93" s="223"/>
      <c r="L93" s="223"/>
      <c r="M93" s="223"/>
      <c r="N93" s="223"/>
      <c r="O93" s="223"/>
      <c r="P93" s="223"/>
      <c r="Q93" s="223"/>
      <c r="R93" s="223"/>
      <c r="S93" s="224"/>
    </row>
    <row r="94" spans="2:19" ht="15.75" thickBot="1" x14ac:dyDescent="0.3">
      <c r="B94" s="161"/>
      <c r="C94" s="162"/>
      <c r="D94" s="162"/>
    </row>
    <row r="95" spans="2:19" ht="15.75" thickBot="1" x14ac:dyDescent="0.3">
      <c r="B95" s="163" t="s">
        <v>547</v>
      </c>
      <c r="C95" s="164" t="str">
        <f>C33</f>
        <v>Unplanned outage</v>
      </c>
      <c r="D95" s="162"/>
    </row>
    <row r="96" spans="2:19" ht="15.75" thickBot="1" x14ac:dyDescent="0.3">
      <c r="B96" s="169" t="s">
        <v>644</v>
      </c>
      <c r="C96" s="170" t="str">
        <f>C34</f>
        <v>Proportion of unplanned outage of the total company production capacity</v>
      </c>
      <c r="D96" s="222" t="s">
        <v>643</v>
      </c>
      <c r="E96" s="223"/>
      <c r="F96" s="223"/>
      <c r="G96" s="223"/>
      <c r="H96" s="223"/>
      <c r="I96" s="223"/>
      <c r="J96" s="223"/>
      <c r="K96" s="223"/>
      <c r="L96" s="223"/>
      <c r="M96" s="223"/>
      <c r="N96" s="223"/>
      <c r="O96" s="223"/>
      <c r="P96" s="223"/>
      <c r="Q96" s="223"/>
      <c r="R96" s="223"/>
      <c r="S96" s="224"/>
    </row>
    <row r="97" spans="2:627" ht="15.75" thickBot="1" x14ac:dyDescent="0.3">
      <c r="B97" s="161"/>
      <c r="C97" s="162"/>
      <c r="D97" s="162"/>
      <c r="E97" s="171"/>
      <c r="F97" s="171"/>
      <c r="G97" s="171"/>
      <c r="H97" s="171"/>
      <c r="I97" s="171"/>
      <c r="J97" s="171"/>
      <c r="K97" s="171"/>
      <c r="L97" s="171"/>
      <c r="M97" s="171"/>
      <c r="N97" s="171"/>
      <c r="O97" s="171"/>
      <c r="P97" s="171"/>
      <c r="Q97" s="171"/>
      <c r="R97" s="171"/>
      <c r="S97" s="171"/>
    </row>
    <row r="98" spans="2:627" ht="15.75" thickBot="1" x14ac:dyDescent="0.3">
      <c r="B98" s="163" t="s">
        <v>586</v>
      </c>
      <c r="C98" s="164" t="str">
        <f>C39</f>
        <v>Per capita consumption (PCC)</v>
      </c>
      <c r="D98" s="162"/>
    </row>
    <row r="99" spans="2:627" ht="15.75" thickBot="1" x14ac:dyDescent="0.3">
      <c r="B99" s="169" t="s">
        <v>645</v>
      </c>
      <c r="C99" s="170" t="str">
        <f>C40</f>
        <v>Per capita consumption</v>
      </c>
      <c r="D99" s="222" t="s">
        <v>643</v>
      </c>
      <c r="E99" s="223"/>
      <c r="F99" s="223"/>
      <c r="G99" s="223"/>
      <c r="H99" s="223"/>
      <c r="I99" s="223"/>
      <c r="J99" s="223"/>
      <c r="K99" s="223"/>
      <c r="L99" s="223"/>
      <c r="M99" s="223"/>
      <c r="N99" s="223"/>
      <c r="O99" s="223"/>
      <c r="P99" s="223"/>
      <c r="Q99" s="223"/>
      <c r="R99" s="223"/>
      <c r="S99" s="224"/>
    </row>
    <row r="100" spans="2:627" ht="15.75" thickBot="1" x14ac:dyDescent="0.3">
      <c r="B100" s="161"/>
      <c r="C100" s="162"/>
      <c r="D100" s="162"/>
      <c r="E100" s="171"/>
      <c r="F100" s="171"/>
      <c r="G100" s="171"/>
      <c r="H100" s="171"/>
      <c r="I100" s="171"/>
      <c r="J100" s="171"/>
      <c r="K100" s="171"/>
      <c r="L100" s="171"/>
      <c r="M100" s="171"/>
      <c r="N100" s="171"/>
      <c r="O100" s="171"/>
      <c r="P100" s="171"/>
      <c r="Q100" s="171"/>
      <c r="R100" s="171"/>
      <c r="S100" s="171"/>
    </row>
    <row r="101" spans="2:627" ht="15.75" thickBot="1" x14ac:dyDescent="0.3">
      <c r="B101" s="163" t="s">
        <v>17</v>
      </c>
      <c r="C101" s="164" t="str">
        <f>C44</f>
        <v>Risk of severe restrictions in a drought</v>
      </c>
      <c r="D101" s="162"/>
    </row>
    <row r="102" spans="2:627" ht="30" customHeight="1" thickBot="1" x14ac:dyDescent="0.3">
      <c r="B102" s="169" t="s">
        <v>646</v>
      </c>
      <c r="C102" s="170" t="str">
        <f>C45</f>
        <v>Percentage of the population the company serves that would experience severe supply restrictions (for example, standpipes or rota cuts) in a 1 in 200 year drought</v>
      </c>
      <c r="D102" s="234" t="s">
        <v>647</v>
      </c>
      <c r="E102" s="235"/>
      <c r="F102" s="235"/>
      <c r="G102" s="235"/>
      <c r="H102" s="235"/>
      <c r="I102" s="235"/>
      <c r="J102" s="235"/>
      <c r="K102" s="235"/>
      <c r="L102" s="235"/>
      <c r="M102" s="235"/>
      <c r="N102" s="235"/>
      <c r="O102" s="235"/>
      <c r="P102" s="235"/>
      <c r="Q102" s="235"/>
      <c r="R102" s="235"/>
      <c r="S102" s="236"/>
    </row>
    <row r="103" spans="2:627" ht="15" customHeight="1" thickBot="1" x14ac:dyDescent="0.3">
      <c r="B103" s="161"/>
      <c r="C103" s="162"/>
      <c r="D103" s="162"/>
    </row>
    <row r="104" spans="2:627" ht="15.75" thickBot="1" x14ac:dyDescent="0.3">
      <c r="B104" s="163" t="s">
        <v>18</v>
      </c>
      <c r="C104" s="164" t="str">
        <f>C49</f>
        <v>Internal sewer flooding incidents</v>
      </c>
      <c r="D104" s="162"/>
    </row>
    <row r="105" spans="2:627" ht="15.75" thickBot="1" x14ac:dyDescent="0.3">
      <c r="B105" s="169" t="s">
        <v>648</v>
      </c>
      <c r="C105" s="170" t="str">
        <f>C50</f>
        <v>Internal sewer flooding incidents, including sewer flooding due to severe weather events</v>
      </c>
      <c r="D105" s="219" t="s">
        <v>643</v>
      </c>
      <c r="E105" s="220"/>
      <c r="F105" s="220"/>
      <c r="G105" s="220"/>
      <c r="H105" s="220"/>
      <c r="I105" s="220"/>
      <c r="J105" s="220"/>
      <c r="K105" s="220"/>
      <c r="L105" s="220"/>
      <c r="M105" s="220"/>
      <c r="N105" s="220"/>
      <c r="O105" s="220"/>
      <c r="P105" s="220"/>
      <c r="Q105" s="220"/>
      <c r="R105" s="220"/>
      <c r="S105" s="221"/>
    </row>
    <row r="106" spans="2:627" ht="15.75" thickBot="1" x14ac:dyDescent="0.3">
      <c r="B106" s="172"/>
      <c r="C106" s="161"/>
      <c r="D106" s="162"/>
      <c r="E106" s="161"/>
    </row>
    <row r="107" spans="2:627" ht="15.75" thickBot="1" x14ac:dyDescent="0.3">
      <c r="B107" s="163" t="s">
        <v>19</v>
      </c>
      <c r="C107" s="164" t="str">
        <f>C55</f>
        <v>External sewer flooding incidents</v>
      </c>
      <c r="D107" s="162"/>
    </row>
    <row r="108" spans="2:627" ht="15.75" thickBot="1" x14ac:dyDescent="0.3">
      <c r="B108" s="169" t="s">
        <v>649</v>
      </c>
      <c r="C108" s="170" t="str">
        <f>C56</f>
        <v>External sewer flooding incidents, including sewer flooding due to severe weather events</v>
      </c>
      <c r="D108" s="219" t="s">
        <v>643</v>
      </c>
      <c r="E108" s="220"/>
      <c r="F108" s="220"/>
      <c r="G108" s="220"/>
      <c r="H108" s="220"/>
      <c r="I108" s="220"/>
      <c r="J108" s="220"/>
      <c r="K108" s="220"/>
      <c r="L108" s="220"/>
      <c r="M108" s="220"/>
      <c r="N108" s="220"/>
      <c r="O108" s="220"/>
      <c r="P108" s="220"/>
      <c r="Q108" s="220"/>
      <c r="R108" s="220"/>
      <c r="S108" s="221"/>
    </row>
    <row r="109" spans="2:627" ht="15.75" thickBot="1" x14ac:dyDescent="0.3">
      <c r="B109" s="161"/>
      <c r="C109" s="162"/>
      <c r="D109" s="162"/>
      <c r="E109" s="171"/>
      <c r="F109" s="171"/>
      <c r="G109" s="171"/>
      <c r="H109" s="171"/>
      <c r="I109" s="171"/>
      <c r="J109" s="171"/>
      <c r="K109" s="171"/>
      <c r="L109" s="171"/>
      <c r="M109" s="171"/>
      <c r="N109" s="171"/>
      <c r="O109" s="171"/>
      <c r="P109" s="171"/>
      <c r="Q109" s="171"/>
      <c r="R109" s="171"/>
      <c r="S109" s="171"/>
      <c r="LE109" s="134"/>
      <c r="XC109" s="134"/>
    </row>
    <row r="110" spans="2:627" ht="15.75" thickBot="1" x14ac:dyDescent="0.3">
      <c r="B110" s="163" t="s">
        <v>20</v>
      </c>
      <c r="C110" s="164" t="str">
        <f>C60</f>
        <v>Sewer collapses</v>
      </c>
      <c r="D110" s="162"/>
      <c r="LE110" s="134"/>
      <c r="XC110" s="134"/>
    </row>
    <row r="111" spans="2:627" ht="15.75" thickBot="1" x14ac:dyDescent="0.3">
      <c r="B111" s="169" t="s">
        <v>650</v>
      </c>
      <c r="C111" s="170" t="str">
        <f>C61</f>
        <v>Sewer collapses per 1,000 kilometres of sewers</v>
      </c>
      <c r="D111" s="222" t="s">
        <v>643</v>
      </c>
      <c r="E111" s="223"/>
      <c r="F111" s="223"/>
      <c r="G111" s="223"/>
      <c r="H111" s="223"/>
      <c r="I111" s="223"/>
      <c r="J111" s="223"/>
      <c r="K111" s="223"/>
      <c r="L111" s="223"/>
      <c r="M111" s="223"/>
      <c r="N111" s="223"/>
      <c r="O111" s="223"/>
      <c r="P111" s="223"/>
      <c r="Q111" s="223"/>
      <c r="R111" s="223"/>
      <c r="S111" s="224"/>
      <c r="LE111" s="173"/>
      <c r="XC111" s="173"/>
    </row>
    <row r="112" spans="2:627" ht="15.75" thickBot="1" x14ac:dyDescent="0.3">
      <c r="B112" s="161"/>
      <c r="C112" s="162"/>
      <c r="D112" s="162"/>
      <c r="E112" s="171"/>
      <c r="F112" s="171"/>
      <c r="G112" s="171"/>
      <c r="H112" s="171"/>
      <c r="I112" s="171"/>
      <c r="J112" s="171"/>
      <c r="K112" s="171"/>
      <c r="L112" s="171"/>
      <c r="M112" s="171"/>
      <c r="N112" s="171"/>
      <c r="O112" s="171"/>
      <c r="P112" s="171"/>
      <c r="Q112" s="171"/>
      <c r="R112" s="171"/>
      <c r="S112" s="171"/>
    </row>
    <row r="113" spans="1:627" ht="15.75" thickBot="1" x14ac:dyDescent="0.3">
      <c r="B113" s="163" t="s">
        <v>21</v>
      </c>
      <c r="C113" s="164" t="str">
        <f>C65</f>
        <v>Risk of sewer flooding in a storm</v>
      </c>
      <c r="D113" s="162"/>
    </row>
    <row r="114" spans="1:627" ht="15" customHeight="1" thickBot="1" x14ac:dyDescent="0.3">
      <c r="B114" s="169" t="s">
        <v>651</v>
      </c>
      <c r="C114" s="170" t="str">
        <f>C66</f>
        <v>Percentage of population at risk of sewer flooding in a 1-in-50 year storm</v>
      </c>
      <c r="D114" s="222" t="s">
        <v>652</v>
      </c>
      <c r="E114" s="223"/>
      <c r="F114" s="223"/>
      <c r="G114" s="223"/>
      <c r="H114" s="223"/>
      <c r="I114" s="223"/>
      <c r="J114" s="223"/>
      <c r="K114" s="223"/>
      <c r="L114" s="223"/>
      <c r="M114" s="223"/>
      <c r="N114" s="223"/>
      <c r="O114" s="223"/>
      <c r="P114" s="223"/>
      <c r="Q114" s="223"/>
      <c r="R114" s="223"/>
      <c r="S114" s="224"/>
    </row>
    <row r="115" spans="1:627" ht="15.75" thickBot="1" x14ac:dyDescent="0.3"/>
    <row r="116" spans="1:627" ht="15.75" thickBot="1" x14ac:dyDescent="0.3">
      <c r="B116" s="163" t="s">
        <v>22</v>
      </c>
      <c r="C116" s="164" t="str">
        <f>C69</f>
        <v>Vulnerability</v>
      </c>
      <c r="D116" s="162"/>
    </row>
    <row r="117" spans="1:627" ht="15" customHeight="1" x14ac:dyDescent="0.25">
      <c r="B117" s="174" t="s">
        <v>653</v>
      </c>
      <c r="C117" s="175" t="str">
        <f>C70</f>
        <v>Percentage of households registered for priority services (as of 31 March)</v>
      </c>
      <c r="D117" s="225" t="s">
        <v>654</v>
      </c>
      <c r="E117" s="226"/>
      <c r="F117" s="226"/>
      <c r="G117" s="226"/>
      <c r="H117" s="226"/>
      <c r="I117" s="226"/>
      <c r="J117" s="226"/>
      <c r="K117" s="226"/>
      <c r="L117" s="226"/>
      <c r="M117" s="226"/>
      <c r="N117" s="226"/>
      <c r="O117" s="226"/>
      <c r="P117" s="226"/>
      <c r="Q117" s="226"/>
      <c r="R117" s="226"/>
      <c r="S117" s="227"/>
    </row>
    <row r="118" spans="1:627" ht="56.25" customHeight="1" thickBot="1" x14ac:dyDescent="0.3">
      <c r="B118" s="176" t="s">
        <v>655</v>
      </c>
      <c r="C118" s="177" t="str">
        <f>C71</f>
        <v>Percentage of households registered on the Priority Services Register contacted over the previous two years to ensure they are still receiving the right support (as of 31 March)</v>
      </c>
      <c r="D118" s="228" t="s">
        <v>656</v>
      </c>
      <c r="E118" s="229"/>
      <c r="F118" s="229"/>
      <c r="G118" s="229"/>
      <c r="H118" s="229"/>
      <c r="I118" s="229"/>
      <c r="J118" s="229"/>
      <c r="K118" s="229"/>
      <c r="L118" s="229"/>
      <c r="M118" s="229"/>
      <c r="N118" s="229"/>
      <c r="O118" s="229"/>
      <c r="P118" s="229"/>
      <c r="Q118" s="229"/>
      <c r="R118" s="229"/>
      <c r="S118" s="230"/>
    </row>
    <row r="119" spans="1:627" x14ac:dyDescent="0.25"/>
    <row r="120" spans="1:627" x14ac:dyDescent="0.25"/>
    <row r="121" spans="1:627" ht="15.75" thickBot="1" x14ac:dyDescent="0.3"/>
    <row r="122" spans="1:627" ht="16.5" thickBot="1" x14ac:dyDescent="0.3">
      <c r="A122" s="150"/>
      <c r="B122" s="178" t="s">
        <v>657</v>
      </c>
      <c r="C122" s="152"/>
      <c r="D122" s="153"/>
      <c r="E122" s="153"/>
      <c r="F122" s="153"/>
      <c r="G122" s="153"/>
      <c r="H122" s="153"/>
      <c r="I122" s="154"/>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c r="BC122" s="153"/>
      <c r="BD122" s="153"/>
      <c r="BE122" s="153"/>
      <c r="BF122" s="153"/>
      <c r="BG122" s="153"/>
      <c r="BH122" s="153"/>
      <c r="BI122" s="153"/>
      <c r="BJ122" s="153"/>
      <c r="BK122" s="153"/>
      <c r="BL122" s="153"/>
      <c r="BM122" s="153"/>
      <c r="BN122" s="153"/>
      <c r="BO122" s="153"/>
      <c r="BP122" s="153"/>
      <c r="BQ122" s="153"/>
      <c r="BR122" s="153"/>
      <c r="BS122" s="153"/>
      <c r="BT122" s="153"/>
      <c r="BU122" s="155"/>
      <c r="BV122" s="153"/>
      <c r="BW122" s="153"/>
      <c r="BX122" s="153"/>
      <c r="BY122" s="153"/>
      <c r="BZ122" s="153"/>
      <c r="CA122" s="153"/>
      <c r="CB122" s="153"/>
      <c r="CC122" s="153"/>
      <c r="CD122" s="153"/>
      <c r="CE122" s="153"/>
      <c r="CF122" s="153"/>
      <c r="CG122" s="153"/>
      <c r="CH122" s="153"/>
      <c r="CI122" s="153"/>
      <c r="CJ122" s="153"/>
      <c r="CK122" s="153"/>
      <c r="CL122" s="153"/>
      <c r="CM122" s="153"/>
      <c r="CN122" s="153"/>
      <c r="CO122" s="155"/>
      <c r="CP122" s="153"/>
      <c r="CQ122" s="153"/>
      <c r="CR122" s="153"/>
      <c r="CS122" s="153"/>
      <c r="CT122" s="153"/>
      <c r="CU122" s="153"/>
      <c r="CV122" s="153"/>
      <c r="CW122" s="153"/>
      <c r="CX122" s="153"/>
      <c r="CY122" s="153"/>
      <c r="CZ122" s="153"/>
      <c r="DA122" s="153"/>
      <c r="DB122" s="153"/>
      <c r="DC122" s="153"/>
      <c r="DD122" s="153"/>
      <c r="DE122" s="153"/>
      <c r="DF122" s="153"/>
      <c r="DG122" s="153"/>
      <c r="DH122" s="153"/>
      <c r="DI122" s="155"/>
      <c r="DJ122" s="153"/>
      <c r="DK122" s="153"/>
      <c r="DL122" s="153"/>
      <c r="DM122" s="153"/>
      <c r="DN122" s="153"/>
      <c r="DO122" s="153"/>
      <c r="DP122" s="153"/>
      <c r="DQ122" s="153"/>
      <c r="DR122" s="153"/>
      <c r="DS122" s="153"/>
      <c r="DT122" s="153"/>
      <c r="DU122" s="153"/>
      <c r="DV122" s="153"/>
      <c r="DW122" s="153"/>
      <c r="DX122" s="153"/>
      <c r="DY122" s="153"/>
      <c r="DZ122" s="153"/>
      <c r="EA122" s="153"/>
      <c r="EB122" s="153"/>
      <c r="EC122" s="155"/>
      <c r="ED122" s="153"/>
      <c r="EE122" s="153"/>
      <c r="EF122" s="153"/>
      <c r="EG122" s="153"/>
      <c r="EH122" s="153"/>
      <c r="EI122" s="153"/>
      <c r="EJ122" s="153"/>
      <c r="EK122" s="153"/>
      <c r="EL122" s="153"/>
      <c r="EM122" s="153"/>
      <c r="EN122" s="153"/>
      <c r="EO122" s="153"/>
      <c r="EP122" s="153"/>
      <c r="EQ122" s="153"/>
      <c r="ER122" s="153"/>
      <c r="ES122" s="153"/>
      <c r="ET122" s="153"/>
      <c r="EU122" s="153"/>
      <c r="EV122" s="153"/>
      <c r="EW122" s="155"/>
      <c r="EX122" s="153"/>
      <c r="EY122" s="153"/>
      <c r="EZ122" s="153"/>
      <c r="FA122" s="153"/>
      <c r="FB122" s="153"/>
      <c r="FC122" s="153"/>
      <c r="FD122" s="153"/>
      <c r="FE122" s="153"/>
      <c r="FF122" s="153"/>
      <c r="FG122" s="153"/>
      <c r="FH122" s="153"/>
      <c r="FI122" s="153"/>
      <c r="FJ122" s="153"/>
      <c r="FK122" s="153"/>
      <c r="FL122" s="153"/>
      <c r="FM122" s="153"/>
      <c r="FN122" s="153"/>
      <c r="FO122" s="153"/>
      <c r="FP122" s="153"/>
      <c r="FQ122" s="155"/>
      <c r="FR122" s="153"/>
      <c r="FS122" s="153"/>
      <c r="FT122" s="153"/>
      <c r="FU122" s="153"/>
      <c r="FV122" s="153"/>
      <c r="FW122" s="153"/>
      <c r="FX122" s="153"/>
      <c r="FY122" s="153"/>
      <c r="FZ122" s="153"/>
      <c r="GA122" s="153"/>
      <c r="GB122" s="153"/>
      <c r="GC122" s="153"/>
      <c r="GD122" s="153"/>
      <c r="GE122" s="153"/>
      <c r="GF122" s="153"/>
      <c r="GG122" s="153"/>
      <c r="GH122" s="153"/>
      <c r="GI122" s="153"/>
      <c r="GJ122" s="153"/>
      <c r="GK122" s="155"/>
      <c r="GL122" s="153"/>
      <c r="GM122" s="153"/>
      <c r="GN122" s="153"/>
      <c r="GO122" s="153"/>
      <c r="GP122" s="153"/>
      <c r="GQ122" s="153"/>
      <c r="GR122" s="153"/>
      <c r="GS122" s="153"/>
      <c r="GT122" s="153"/>
      <c r="GU122" s="153"/>
      <c r="GV122" s="153"/>
      <c r="GW122" s="153"/>
      <c r="GX122" s="153"/>
      <c r="GY122" s="153"/>
      <c r="GZ122" s="153"/>
      <c r="HA122" s="153"/>
      <c r="HB122" s="153"/>
      <c r="HC122" s="153"/>
      <c r="HD122" s="153"/>
      <c r="HE122" s="155"/>
      <c r="HF122" s="153"/>
      <c r="HG122" s="153"/>
      <c r="HH122" s="153"/>
      <c r="HI122" s="153"/>
      <c r="HJ122" s="153"/>
      <c r="HK122" s="153"/>
      <c r="HL122" s="153"/>
      <c r="HM122" s="153"/>
      <c r="HN122" s="153"/>
      <c r="HO122" s="153"/>
      <c r="HP122" s="153"/>
      <c r="HQ122" s="153"/>
      <c r="HR122" s="153"/>
      <c r="HS122" s="153"/>
      <c r="HT122" s="153"/>
      <c r="HU122" s="153"/>
      <c r="HV122" s="153"/>
      <c r="HW122" s="153"/>
      <c r="HX122" s="153"/>
      <c r="HY122" s="155"/>
      <c r="HZ122" s="153"/>
      <c r="IA122" s="153"/>
      <c r="IB122" s="153"/>
      <c r="IC122" s="153"/>
      <c r="ID122" s="153"/>
      <c r="IE122" s="153"/>
      <c r="IF122" s="153"/>
      <c r="IG122" s="153"/>
      <c r="IH122" s="153"/>
      <c r="II122" s="153"/>
      <c r="IJ122" s="153"/>
      <c r="IK122" s="153"/>
      <c r="IL122" s="153"/>
      <c r="IM122" s="153"/>
      <c r="IN122" s="153"/>
      <c r="IO122" s="153"/>
      <c r="IP122" s="153"/>
      <c r="IQ122" s="153"/>
      <c r="IR122" s="153"/>
      <c r="IS122" s="155"/>
      <c r="IT122" s="153"/>
      <c r="IU122" s="153"/>
      <c r="IV122" s="153"/>
      <c r="IW122" s="153"/>
      <c r="IX122" s="153"/>
      <c r="IY122" s="153"/>
      <c r="IZ122" s="153"/>
      <c r="JA122" s="153"/>
      <c r="JB122" s="153"/>
      <c r="JC122" s="153"/>
      <c r="JD122" s="153"/>
      <c r="JE122" s="153"/>
      <c r="JF122" s="153"/>
      <c r="JG122" s="153"/>
      <c r="JH122" s="153"/>
      <c r="JI122" s="153"/>
      <c r="JJ122" s="153"/>
      <c r="JK122" s="153"/>
      <c r="JL122" s="153"/>
      <c r="JM122" s="155"/>
      <c r="JN122" s="153"/>
      <c r="JO122" s="153"/>
      <c r="JP122" s="153"/>
      <c r="JQ122" s="153"/>
      <c r="JR122" s="153"/>
      <c r="JS122" s="153"/>
      <c r="JT122" s="153"/>
      <c r="JU122" s="153"/>
      <c r="JV122" s="153"/>
      <c r="JW122" s="153"/>
      <c r="JX122" s="153"/>
      <c r="JY122" s="153"/>
      <c r="JZ122" s="153"/>
      <c r="KA122" s="153"/>
      <c r="KB122" s="153"/>
      <c r="KC122" s="153"/>
      <c r="KD122" s="153"/>
      <c r="KE122" s="153"/>
      <c r="KF122" s="153"/>
      <c r="KG122" s="155"/>
      <c r="KH122" s="153"/>
      <c r="KI122" s="153"/>
      <c r="KJ122" s="153"/>
      <c r="KK122" s="153"/>
      <c r="KL122" s="153"/>
      <c r="KM122" s="153"/>
      <c r="KN122" s="153"/>
      <c r="KO122" s="153"/>
      <c r="KP122" s="153"/>
      <c r="KQ122" s="153"/>
      <c r="KR122" s="153"/>
      <c r="KS122" s="153"/>
      <c r="KT122" s="153"/>
      <c r="KU122" s="153"/>
      <c r="KV122" s="153"/>
      <c r="KW122" s="153"/>
    </row>
    <row r="123" spans="1:627" s="150" customFormat="1" ht="15.75" thickBot="1" x14ac:dyDescent="0.3">
      <c r="B123" s="179"/>
      <c r="C123" s="180"/>
      <c r="D123" s="179"/>
      <c r="E123" s="179"/>
      <c r="F123" s="179"/>
      <c r="G123" s="179"/>
      <c r="H123" s="179"/>
      <c r="I123" s="181"/>
      <c r="L123" s="179"/>
      <c r="N123" s="182"/>
      <c r="T123" s="179"/>
      <c r="U123" s="1"/>
      <c r="V123" s="182"/>
      <c r="W123" s="182"/>
      <c r="X123" s="182"/>
      <c r="LE123" s="2"/>
      <c r="XC123" s="2"/>
    </row>
    <row r="124" spans="1:627" s="150" customFormat="1" ht="97.5" customHeight="1" thickBot="1" x14ac:dyDescent="0.3">
      <c r="A124" s="183"/>
      <c r="B124" s="211" t="s">
        <v>658</v>
      </c>
      <c r="C124" s="212"/>
      <c r="D124" s="212"/>
      <c r="E124" s="212"/>
      <c r="F124" s="212"/>
      <c r="G124" s="212"/>
      <c r="H124" s="212"/>
      <c r="I124" s="212"/>
      <c r="J124" s="212"/>
      <c r="K124" s="212"/>
      <c r="L124" s="212"/>
      <c r="M124" s="212"/>
      <c r="N124" s="212"/>
      <c r="O124" s="212"/>
      <c r="P124" s="212"/>
      <c r="Q124" s="213"/>
      <c r="R124" s="213"/>
      <c r="S124" s="214"/>
      <c r="T124" s="179"/>
      <c r="U124" s="179"/>
      <c r="V124" s="184"/>
      <c r="W124" s="182"/>
      <c r="X124" s="182"/>
      <c r="Y124" s="183"/>
      <c r="Z124" s="183"/>
      <c r="AA124" s="183"/>
      <c r="AB124" s="183"/>
      <c r="AC124" s="183"/>
      <c r="AD124" s="183"/>
      <c r="AE124" s="183"/>
      <c r="AF124" s="183"/>
      <c r="AG124" s="183"/>
      <c r="AH124" s="183"/>
      <c r="AI124" s="183"/>
      <c r="AJ124" s="183"/>
      <c r="AK124" s="183"/>
      <c r="AL124" s="183"/>
      <c r="AM124" s="183"/>
      <c r="AN124" s="183"/>
      <c r="AO124" s="183"/>
      <c r="AP124" s="183"/>
      <c r="AQ124" s="183"/>
      <c r="AR124" s="183"/>
      <c r="AS124" s="183"/>
      <c r="AT124" s="183"/>
      <c r="AU124" s="183"/>
      <c r="AV124" s="183"/>
      <c r="AW124" s="183"/>
      <c r="AX124" s="183"/>
      <c r="AY124" s="183"/>
      <c r="AZ124" s="183"/>
      <c r="BA124" s="183"/>
      <c r="BB124" s="183"/>
      <c r="BC124" s="183"/>
      <c r="BD124" s="183"/>
      <c r="BE124" s="183"/>
      <c r="BF124" s="183"/>
      <c r="BG124" s="183"/>
      <c r="BH124" s="183"/>
      <c r="BI124" s="183"/>
      <c r="BJ124" s="183"/>
      <c r="BK124" s="183"/>
      <c r="BL124" s="183"/>
      <c r="BM124" s="183"/>
      <c r="BN124" s="183"/>
      <c r="BO124" s="183"/>
      <c r="BP124" s="183"/>
      <c r="BQ124" s="183"/>
      <c r="BR124" s="183"/>
      <c r="BS124" s="183"/>
      <c r="BT124" s="183"/>
      <c r="BU124" s="183"/>
      <c r="BV124" s="183"/>
      <c r="BW124" s="183"/>
      <c r="BX124" s="183"/>
      <c r="BY124" s="183"/>
      <c r="BZ124" s="183"/>
      <c r="CA124" s="183"/>
      <c r="CB124" s="183"/>
      <c r="CC124" s="183"/>
      <c r="CD124" s="183"/>
      <c r="CE124" s="183"/>
      <c r="CF124" s="183"/>
      <c r="CG124" s="183"/>
      <c r="CH124" s="183"/>
      <c r="CI124" s="183"/>
      <c r="CJ124" s="183"/>
      <c r="CK124" s="183"/>
      <c r="CL124" s="183"/>
      <c r="CM124" s="183"/>
      <c r="CN124" s="183"/>
      <c r="CO124" s="183"/>
      <c r="CP124" s="183"/>
      <c r="CQ124" s="183"/>
      <c r="CR124" s="183"/>
      <c r="CS124" s="183"/>
      <c r="CT124" s="183"/>
      <c r="CU124" s="183"/>
      <c r="CV124" s="183"/>
      <c r="CW124" s="183"/>
      <c r="CX124" s="183"/>
      <c r="CY124" s="183"/>
      <c r="CZ124" s="183"/>
      <c r="DA124" s="183"/>
      <c r="DB124" s="183"/>
      <c r="DC124" s="183"/>
      <c r="DD124" s="183"/>
      <c r="DE124" s="183"/>
      <c r="DF124" s="183"/>
      <c r="DG124" s="183"/>
      <c r="DH124" s="183"/>
      <c r="DI124" s="183"/>
      <c r="DJ124" s="183"/>
      <c r="DK124" s="183"/>
      <c r="DL124" s="183"/>
      <c r="DM124" s="183"/>
      <c r="DN124" s="183"/>
      <c r="DO124" s="183"/>
      <c r="DP124" s="183"/>
      <c r="DQ124" s="183"/>
      <c r="DR124" s="183"/>
      <c r="DS124" s="183"/>
      <c r="DT124" s="183"/>
      <c r="DU124" s="183"/>
      <c r="DV124" s="183"/>
      <c r="DW124" s="183"/>
      <c r="DX124" s="183"/>
      <c r="DY124" s="183"/>
      <c r="DZ124" s="183"/>
      <c r="EA124" s="183"/>
      <c r="EB124" s="183"/>
      <c r="EC124" s="183"/>
      <c r="ED124" s="183"/>
      <c r="EE124" s="183"/>
      <c r="EF124" s="183"/>
      <c r="EG124" s="183"/>
      <c r="EH124" s="183"/>
      <c r="EI124" s="183"/>
      <c r="EJ124" s="183"/>
      <c r="EK124" s="183"/>
      <c r="EL124" s="183"/>
      <c r="EM124" s="183"/>
      <c r="EN124" s="183"/>
      <c r="EO124" s="183"/>
      <c r="EP124" s="183"/>
      <c r="EQ124" s="183"/>
      <c r="ER124" s="183"/>
      <c r="ES124" s="183"/>
      <c r="ET124" s="183"/>
      <c r="EU124" s="183"/>
      <c r="EV124" s="183"/>
      <c r="EW124" s="183"/>
      <c r="EX124" s="183"/>
      <c r="EY124" s="183"/>
      <c r="EZ124" s="183"/>
      <c r="FA124" s="183"/>
      <c r="FB124" s="183"/>
      <c r="FC124" s="183"/>
      <c r="FD124" s="183"/>
      <c r="FE124" s="183"/>
      <c r="FF124" s="183"/>
      <c r="FG124" s="183"/>
      <c r="FH124" s="183"/>
      <c r="FI124" s="183"/>
      <c r="FJ124" s="183"/>
      <c r="FK124" s="183"/>
      <c r="FL124" s="183"/>
      <c r="FM124" s="183"/>
      <c r="FN124" s="183"/>
      <c r="FO124" s="183"/>
      <c r="FP124" s="183"/>
      <c r="FQ124" s="183"/>
      <c r="FR124" s="183"/>
      <c r="FS124" s="183"/>
      <c r="FT124" s="183"/>
      <c r="FU124" s="183"/>
      <c r="FV124" s="183"/>
      <c r="FW124" s="183"/>
      <c r="FX124" s="183"/>
      <c r="FY124" s="183"/>
      <c r="FZ124" s="183"/>
      <c r="GA124" s="183"/>
      <c r="GB124" s="183"/>
      <c r="GC124" s="183"/>
      <c r="GD124" s="183"/>
      <c r="GE124" s="183"/>
      <c r="GF124" s="183"/>
      <c r="GG124" s="183"/>
      <c r="GH124" s="183"/>
      <c r="GI124" s="183"/>
      <c r="GJ124" s="183"/>
      <c r="GK124" s="183"/>
      <c r="GL124" s="183"/>
      <c r="GM124" s="183"/>
      <c r="GN124" s="183"/>
      <c r="GO124" s="183"/>
      <c r="GP124" s="183"/>
      <c r="GQ124" s="183"/>
      <c r="GR124" s="183"/>
      <c r="GS124" s="183"/>
      <c r="GT124" s="183"/>
      <c r="GU124" s="183"/>
      <c r="GV124" s="183"/>
      <c r="GW124" s="183"/>
      <c r="GX124" s="183"/>
      <c r="GY124" s="183"/>
      <c r="GZ124" s="183"/>
      <c r="HA124" s="183"/>
      <c r="HB124" s="183"/>
      <c r="HC124" s="183"/>
      <c r="HD124" s="183"/>
      <c r="HE124" s="183"/>
      <c r="HF124" s="183"/>
      <c r="HG124" s="183"/>
      <c r="HH124" s="183"/>
      <c r="HI124" s="183"/>
      <c r="HJ124" s="183"/>
      <c r="HK124" s="183"/>
      <c r="HL124" s="183"/>
      <c r="HM124" s="183"/>
      <c r="HN124" s="183"/>
      <c r="HO124" s="183"/>
      <c r="HP124" s="183"/>
      <c r="HQ124" s="183"/>
      <c r="HR124" s="183"/>
      <c r="HS124" s="183"/>
      <c r="HT124" s="183"/>
      <c r="HU124" s="183"/>
      <c r="HV124" s="183"/>
      <c r="HW124" s="183"/>
      <c r="HX124" s="183"/>
      <c r="HY124" s="183"/>
      <c r="HZ124" s="183"/>
      <c r="IA124" s="183"/>
      <c r="IB124" s="183"/>
      <c r="IC124" s="183"/>
      <c r="ID124" s="183"/>
      <c r="IE124" s="183"/>
      <c r="IF124" s="183"/>
      <c r="IG124" s="183"/>
      <c r="IH124" s="183"/>
      <c r="II124" s="183"/>
      <c r="IJ124" s="183"/>
      <c r="IK124" s="183"/>
      <c r="IL124" s="183"/>
      <c r="IM124" s="183"/>
      <c r="IN124" s="183"/>
      <c r="IO124" s="183"/>
      <c r="IP124" s="183"/>
      <c r="IQ124" s="183"/>
      <c r="IR124" s="183"/>
      <c r="IS124" s="183"/>
      <c r="IT124" s="183"/>
      <c r="IU124" s="183"/>
      <c r="IV124" s="183"/>
      <c r="IW124" s="183"/>
      <c r="IX124" s="183"/>
      <c r="IY124" s="183"/>
      <c r="IZ124" s="183"/>
      <c r="JA124" s="183"/>
      <c r="JB124" s="183"/>
      <c r="JC124" s="183"/>
      <c r="JD124" s="183"/>
      <c r="JE124" s="183"/>
      <c r="JF124" s="183"/>
      <c r="JG124" s="183"/>
      <c r="JH124" s="183"/>
      <c r="JI124" s="183"/>
      <c r="JJ124" s="183"/>
      <c r="JK124" s="183"/>
      <c r="JL124" s="183"/>
      <c r="JM124" s="183"/>
      <c r="JN124" s="183"/>
      <c r="JO124" s="183"/>
      <c r="JP124" s="183"/>
      <c r="JQ124" s="183"/>
      <c r="JR124" s="183"/>
      <c r="JS124" s="183"/>
      <c r="JT124" s="183"/>
      <c r="JU124" s="183"/>
      <c r="JV124" s="183"/>
      <c r="JW124" s="183"/>
      <c r="JX124" s="183"/>
      <c r="JY124" s="183"/>
      <c r="JZ124" s="183"/>
      <c r="KA124" s="183"/>
      <c r="KB124" s="183"/>
      <c r="KC124" s="183"/>
      <c r="KD124" s="183"/>
      <c r="KE124" s="183"/>
      <c r="KF124" s="183"/>
      <c r="KG124" s="183"/>
      <c r="KH124" s="183"/>
      <c r="KI124" s="183"/>
      <c r="KJ124" s="183"/>
      <c r="KK124" s="183"/>
      <c r="KL124" s="183"/>
      <c r="KM124" s="183"/>
      <c r="KN124" s="183"/>
      <c r="KO124" s="183"/>
      <c r="KP124" s="183"/>
      <c r="KQ124" s="183"/>
      <c r="KR124" s="183"/>
      <c r="KS124" s="183"/>
      <c r="KT124" s="183"/>
      <c r="KU124" s="183"/>
      <c r="KV124" s="183"/>
      <c r="KW124" s="183"/>
      <c r="LE124" s="2"/>
      <c r="XC124" s="2"/>
    </row>
    <row r="125" spans="1:627" s="183" customFormat="1" ht="15.75" thickBot="1" x14ac:dyDescent="0.3">
      <c r="A125" s="1"/>
      <c r="B125" s="172"/>
      <c r="C125" s="162"/>
      <c r="D125" s="185"/>
      <c r="E125" s="185"/>
      <c r="F125" s="185"/>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c r="IW125" s="1"/>
      <c r="IX125" s="1"/>
      <c r="IY125" s="1"/>
      <c r="IZ125" s="1"/>
      <c r="JA125" s="1"/>
      <c r="JB125" s="1"/>
      <c r="JC125" s="1"/>
      <c r="JD125" s="1"/>
      <c r="JE125" s="1"/>
      <c r="JF125" s="1"/>
      <c r="JG125" s="1"/>
      <c r="JH125" s="1"/>
      <c r="JI125" s="1"/>
      <c r="JJ125" s="1"/>
      <c r="JK125" s="1"/>
      <c r="JL125" s="1"/>
      <c r="JM125" s="1"/>
      <c r="JN125" s="1"/>
      <c r="JO125" s="1"/>
      <c r="JP125" s="1"/>
      <c r="JQ125" s="1"/>
      <c r="JR125" s="1"/>
      <c r="JS125" s="1"/>
      <c r="JT125" s="1"/>
      <c r="JU125" s="1"/>
      <c r="JV125" s="1"/>
      <c r="JW125" s="1"/>
      <c r="JX125" s="1"/>
      <c r="JY125" s="1"/>
      <c r="JZ125" s="1"/>
      <c r="KA125" s="1"/>
      <c r="KB125" s="1"/>
      <c r="KC125" s="1"/>
      <c r="KD125" s="1"/>
      <c r="KE125" s="1"/>
      <c r="KF125" s="1"/>
      <c r="KG125" s="1"/>
      <c r="KH125" s="1"/>
      <c r="KI125" s="1"/>
      <c r="KJ125" s="1"/>
      <c r="KK125" s="1"/>
      <c r="KL125" s="1"/>
      <c r="KM125" s="1"/>
      <c r="KN125" s="1"/>
      <c r="KO125" s="1"/>
      <c r="KP125" s="1"/>
      <c r="KQ125" s="1"/>
      <c r="KR125" s="1"/>
      <c r="KS125" s="1"/>
      <c r="KT125" s="1"/>
      <c r="KU125" s="1"/>
      <c r="KV125" s="1"/>
      <c r="KW125" s="1"/>
      <c r="LE125" s="2"/>
      <c r="XC125" s="2"/>
    </row>
    <row r="126" spans="1:627" ht="147.75" customHeight="1" x14ac:dyDescent="0.25">
      <c r="B126" s="215" t="s">
        <v>659</v>
      </c>
      <c r="C126" s="216"/>
      <c r="D126" s="216"/>
      <c r="E126" s="216"/>
      <c r="F126" s="216"/>
      <c r="G126" s="216"/>
      <c r="H126" s="216"/>
      <c r="I126" s="216"/>
      <c r="J126" s="216"/>
      <c r="K126" s="216"/>
      <c r="L126" s="216"/>
      <c r="M126" s="216"/>
      <c r="N126" s="216"/>
      <c r="O126" s="216"/>
      <c r="P126" s="216"/>
      <c r="Q126" s="217"/>
      <c r="R126" s="217"/>
      <c r="S126" s="218"/>
    </row>
    <row r="127" spans="1:627" ht="18.75" customHeight="1" thickBot="1" x14ac:dyDescent="0.3">
      <c r="B127" s="186"/>
      <c r="C127" s="187" t="s">
        <v>660</v>
      </c>
      <c r="D127" s="188"/>
      <c r="E127" s="188"/>
      <c r="F127" s="188"/>
      <c r="G127" s="188"/>
      <c r="H127" s="188"/>
      <c r="I127" s="188"/>
      <c r="J127" s="188"/>
      <c r="K127" s="188"/>
      <c r="L127" s="188"/>
      <c r="M127" s="188"/>
      <c r="N127" s="188"/>
      <c r="O127" s="188"/>
      <c r="P127" s="188"/>
      <c r="Q127" s="188"/>
      <c r="R127" s="188"/>
      <c r="S127" s="189"/>
    </row>
    <row r="128" spans="1:627" ht="15.75" thickBot="1" x14ac:dyDescent="0.3">
      <c r="B128" s="190"/>
      <c r="C128" s="157"/>
      <c r="D128" s="158"/>
      <c r="E128" s="158"/>
      <c r="F128" s="157"/>
    </row>
    <row r="129" spans="2:19" ht="240" customHeight="1" x14ac:dyDescent="0.25">
      <c r="B129" s="215" t="s">
        <v>661</v>
      </c>
      <c r="C129" s="216"/>
      <c r="D129" s="216"/>
      <c r="E129" s="216"/>
      <c r="F129" s="216"/>
      <c r="G129" s="216"/>
      <c r="H129" s="216"/>
      <c r="I129" s="216"/>
      <c r="J129" s="216"/>
      <c r="K129" s="216"/>
      <c r="L129" s="216"/>
      <c r="M129" s="216"/>
      <c r="N129" s="216"/>
      <c r="O129" s="216"/>
      <c r="P129" s="216"/>
      <c r="Q129" s="217"/>
      <c r="R129" s="217"/>
      <c r="S129" s="218"/>
    </row>
    <row r="130" spans="2:19" x14ac:dyDescent="0.25">
      <c r="B130" s="191"/>
      <c r="C130" s="157"/>
      <c r="D130" s="158"/>
      <c r="E130" s="158"/>
      <c r="F130" s="157"/>
      <c r="G130" s="192"/>
      <c r="H130" s="192"/>
      <c r="I130" s="192"/>
      <c r="J130" s="192"/>
      <c r="K130" s="192"/>
      <c r="L130" s="192"/>
      <c r="M130" s="192"/>
      <c r="N130" s="192"/>
      <c r="O130" s="192"/>
      <c r="P130" s="192"/>
      <c r="Q130" s="192"/>
      <c r="R130" s="192"/>
      <c r="S130" s="193"/>
    </row>
    <row r="131" spans="2:19" ht="16.5" x14ac:dyDescent="0.25">
      <c r="B131" s="191"/>
      <c r="C131" s="157"/>
      <c r="D131" s="194" t="s">
        <v>494</v>
      </c>
      <c r="E131" s="195"/>
      <c r="F131" s="157"/>
      <c r="G131" s="192"/>
      <c r="H131" s="192"/>
      <c r="I131" s="192"/>
      <c r="J131" s="192"/>
      <c r="K131" s="192"/>
      <c r="L131" s="192"/>
      <c r="M131" s="192"/>
      <c r="N131" s="192"/>
      <c r="O131" s="192"/>
      <c r="P131" s="192"/>
      <c r="Q131" s="192"/>
      <c r="R131" s="192"/>
      <c r="S131" s="193"/>
    </row>
    <row r="132" spans="2:19" x14ac:dyDescent="0.25">
      <c r="B132" s="191"/>
      <c r="C132" s="157"/>
      <c r="D132" s="196" t="s">
        <v>662</v>
      </c>
      <c r="E132" s="196" t="s">
        <v>663</v>
      </c>
      <c r="F132" s="157"/>
      <c r="G132" s="192"/>
      <c r="H132" s="192"/>
      <c r="I132" s="192"/>
      <c r="J132" s="192"/>
      <c r="K132" s="192"/>
      <c r="L132" s="192"/>
      <c r="M132" s="192"/>
      <c r="N132" s="192"/>
      <c r="O132" s="192"/>
      <c r="P132" s="192"/>
      <c r="Q132" s="192"/>
      <c r="R132" s="192"/>
      <c r="S132" s="193"/>
    </row>
    <row r="133" spans="2:19" x14ac:dyDescent="0.25">
      <c r="B133" s="191"/>
      <c r="C133" s="157"/>
      <c r="D133" s="196" t="s">
        <v>553</v>
      </c>
      <c r="E133" s="196" t="s">
        <v>664</v>
      </c>
      <c r="F133" s="157"/>
      <c r="G133" s="192"/>
      <c r="H133" s="192"/>
      <c r="I133" s="192"/>
      <c r="J133" s="192"/>
      <c r="K133" s="192"/>
      <c r="L133" s="192"/>
      <c r="M133" s="192"/>
      <c r="N133" s="192"/>
      <c r="O133" s="192"/>
      <c r="P133" s="192"/>
      <c r="Q133" s="192"/>
      <c r="R133" s="192"/>
      <c r="S133" s="193"/>
    </row>
    <row r="134" spans="2:19" x14ac:dyDescent="0.25">
      <c r="B134" s="191"/>
      <c r="C134" s="157"/>
      <c r="D134" s="196" t="s">
        <v>552</v>
      </c>
      <c r="E134" s="196" t="s">
        <v>665</v>
      </c>
      <c r="F134" s="157"/>
      <c r="G134" s="192"/>
      <c r="H134" s="192"/>
      <c r="I134" s="192"/>
      <c r="J134" s="192"/>
      <c r="K134" s="192"/>
      <c r="L134" s="192"/>
      <c r="M134" s="192"/>
      <c r="N134" s="192"/>
      <c r="O134" s="192"/>
      <c r="P134" s="192"/>
      <c r="Q134" s="192"/>
      <c r="R134" s="192"/>
      <c r="S134" s="193"/>
    </row>
    <row r="135" spans="2:19" x14ac:dyDescent="0.25">
      <c r="B135" s="191"/>
      <c r="C135" s="157"/>
      <c r="D135" s="195"/>
      <c r="E135" s="195"/>
      <c r="F135" s="157"/>
      <c r="G135" s="192"/>
      <c r="H135" s="192"/>
      <c r="I135" s="192"/>
      <c r="J135" s="192"/>
      <c r="K135" s="192"/>
      <c r="L135" s="192"/>
      <c r="M135" s="192"/>
      <c r="N135" s="192"/>
      <c r="O135" s="192"/>
      <c r="P135" s="192"/>
      <c r="Q135" s="192"/>
      <c r="R135" s="192"/>
      <c r="S135" s="193"/>
    </row>
    <row r="136" spans="2:19" ht="16.5" x14ac:dyDescent="0.25">
      <c r="B136" s="191"/>
      <c r="C136" s="157"/>
      <c r="D136" s="194" t="s">
        <v>516</v>
      </c>
      <c r="E136" s="195"/>
      <c r="F136" s="157"/>
      <c r="G136" s="192"/>
      <c r="H136" s="192"/>
      <c r="I136" s="192"/>
      <c r="J136" s="192"/>
      <c r="K136" s="192"/>
      <c r="L136" s="192"/>
      <c r="M136" s="192"/>
      <c r="N136" s="192"/>
      <c r="O136" s="192"/>
      <c r="P136" s="192"/>
      <c r="Q136" s="192"/>
      <c r="R136" s="192"/>
      <c r="S136" s="193"/>
    </row>
    <row r="137" spans="2:19" x14ac:dyDescent="0.25">
      <c r="B137" s="191"/>
      <c r="C137" s="157"/>
      <c r="D137" s="196" t="s">
        <v>662</v>
      </c>
      <c r="E137" s="196" t="s">
        <v>666</v>
      </c>
      <c r="F137" s="157"/>
      <c r="G137" s="192"/>
      <c r="H137" s="192"/>
      <c r="I137" s="192"/>
      <c r="J137" s="192"/>
      <c r="K137" s="192"/>
      <c r="L137" s="192"/>
      <c r="M137" s="192"/>
      <c r="N137" s="192"/>
      <c r="O137" s="192"/>
      <c r="P137" s="192"/>
      <c r="Q137" s="192"/>
      <c r="R137" s="192"/>
      <c r="S137" s="193"/>
    </row>
    <row r="138" spans="2:19" x14ac:dyDescent="0.25">
      <c r="B138" s="191"/>
      <c r="C138" s="157"/>
      <c r="D138" s="196" t="s">
        <v>553</v>
      </c>
      <c r="E138" s="196" t="s">
        <v>667</v>
      </c>
      <c r="F138" s="157"/>
      <c r="G138" s="192"/>
      <c r="H138" s="192"/>
      <c r="I138" s="192"/>
      <c r="J138" s="192"/>
      <c r="K138" s="192"/>
      <c r="L138" s="192"/>
      <c r="M138" s="192"/>
      <c r="N138" s="192"/>
      <c r="O138" s="192"/>
      <c r="P138" s="192"/>
      <c r="Q138" s="192"/>
      <c r="R138" s="192"/>
      <c r="S138" s="193"/>
    </row>
    <row r="139" spans="2:19" x14ac:dyDescent="0.25">
      <c r="B139" s="191"/>
      <c r="C139" s="157"/>
      <c r="D139" s="196" t="s">
        <v>552</v>
      </c>
      <c r="E139" s="196" t="s">
        <v>665</v>
      </c>
      <c r="F139" s="157"/>
      <c r="G139" s="192"/>
      <c r="H139" s="192"/>
      <c r="I139" s="192"/>
      <c r="J139" s="192"/>
      <c r="K139" s="192"/>
      <c r="L139" s="192"/>
      <c r="M139" s="192"/>
      <c r="N139" s="192"/>
      <c r="O139" s="192"/>
      <c r="P139" s="192"/>
      <c r="Q139" s="192"/>
      <c r="R139" s="192"/>
      <c r="S139" s="193"/>
    </row>
    <row r="140" spans="2:19" x14ac:dyDescent="0.25">
      <c r="B140" s="191"/>
      <c r="C140" s="157"/>
      <c r="D140" s="195"/>
      <c r="E140" s="195"/>
      <c r="F140" s="157"/>
      <c r="G140" s="192"/>
      <c r="H140" s="192"/>
      <c r="I140" s="192"/>
      <c r="J140" s="192"/>
      <c r="K140" s="192"/>
      <c r="L140" s="192"/>
      <c r="M140" s="192"/>
      <c r="N140" s="192"/>
      <c r="O140" s="192"/>
      <c r="P140" s="192"/>
      <c r="Q140" s="192"/>
      <c r="R140" s="192"/>
      <c r="S140" s="193"/>
    </row>
    <row r="141" spans="2:19" ht="16.5" x14ac:dyDescent="0.25">
      <c r="B141" s="191"/>
      <c r="C141" s="157"/>
      <c r="D141" s="194" t="s">
        <v>607</v>
      </c>
      <c r="E141" s="195"/>
      <c r="F141" s="157"/>
      <c r="G141" s="192"/>
      <c r="H141" s="192"/>
      <c r="I141" s="192"/>
      <c r="J141" s="192"/>
      <c r="K141" s="192"/>
      <c r="L141" s="192"/>
      <c r="M141" s="192"/>
      <c r="N141" s="192"/>
      <c r="O141" s="192"/>
      <c r="P141" s="192"/>
      <c r="Q141" s="192"/>
      <c r="R141" s="192"/>
      <c r="S141" s="193"/>
    </row>
    <row r="142" spans="2:19" x14ac:dyDescent="0.25">
      <c r="B142" s="191"/>
      <c r="C142" s="157"/>
      <c r="D142" s="196" t="s">
        <v>662</v>
      </c>
      <c r="E142" s="196" t="s">
        <v>666</v>
      </c>
      <c r="F142" s="157"/>
      <c r="G142" s="192"/>
      <c r="H142" s="192"/>
      <c r="I142" s="192"/>
      <c r="J142" s="192"/>
      <c r="K142" s="192"/>
      <c r="L142" s="192"/>
      <c r="M142" s="192"/>
      <c r="N142" s="192"/>
      <c r="O142" s="192"/>
      <c r="P142" s="192"/>
      <c r="Q142" s="192"/>
      <c r="R142" s="192"/>
      <c r="S142" s="193"/>
    </row>
    <row r="143" spans="2:19" x14ac:dyDescent="0.25">
      <c r="B143" s="191"/>
      <c r="C143" s="157"/>
      <c r="D143" s="196" t="s">
        <v>553</v>
      </c>
      <c r="E143" s="196" t="s">
        <v>667</v>
      </c>
      <c r="F143" s="157"/>
      <c r="G143" s="192"/>
      <c r="H143" s="192"/>
      <c r="I143" s="192"/>
      <c r="J143" s="192"/>
      <c r="K143" s="192"/>
      <c r="L143" s="192"/>
      <c r="M143" s="192"/>
      <c r="N143" s="192"/>
      <c r="O143" s="192"/>
      <c r="P143" s="192"/>
      <c r="Q143" s="192"/>
      <c r="R143" s="192"/>
      <c r="S143" s="193"/>
    </row>
    <row r="144" spans="2:19" x14ac:dyDescent="0.25">
      <c r="B144" s="191"/>
      <c r="C144" s="157"/>
      <c r="D144" s="196" t="s">
        <v>552</v>
      </c>
      <c r="E144" s="196" t="s">
        <v>665</v>
      </c>
      <c r="F144" s="157"/>
      <c r="G144" s="192"/>
      <c r="H144" s="192"/>
      <c r="I144" s="192"/>
      <c r="J144" s="192"/>
      <c r="K144" s="192"/>
      <c r="L144" s="192"/>
      <c r="M144" s="192"/>
      <c r="N144" s="192"/>
      <c r="O144" s="192"/>
      <c r="P144" s="192"/>
      <c r="Q144" s="192"/>
      <c r="R144" s="192"/>
      <c r="S144" s="193"/>
    </row>
    <row r="145" spans="2:19" x14ac:dyDescent="0.25">
      <c r="B145" s="191"/>
      <c r="C145" s="157"/>
      <c r="D145" s="197"/>
      <c r="E145" s="197"/>
      <c r="F145" s="157"/>
      <c r="G145" s="192"/>
      <c r="H145" s="192"/>
      <c r="I145" s="192"/>
      <c r="J145" s="192"/>
      <c r="K145" s="192"/>
      <c r="L145" s="192"/>
      <c r="M145" s="192"/>
      <c r="N145" s="192"/>
      <c r="O145" s="192"/>
      <c r="P145" s="192"/>
      <c r="Q145" s="192"/>
      <c r="R145" s="192"/>
      <c r="S145" s="193"/>
    </row>
    <row r="146" spans="2:19" ht="16.5" x14ac:dyDescent="0.25">
      <c r="B146" s="191"/>
      <c r="C146" s="157"/>
      <c r="D146" s="194" t="s">
        <v>609</v>
      </c>
      <c r="E146" s="195"/>
      <c r="F146" s="157"/>
      <c r="G146" s="192"/>
      <c r="H146" s="192"/>
      <c r="I146" s="192"/>
      <c r="J146" s="192"/>
      <c r="K146" s="192"/>
      <c r="L146" s="192"/>
      <c r="M146" s="192"/>
      <c r="N146" s="192"/>
      <c r="O146" s="192"/>
      <c r="P146" s="192"/>
      <c r="Q146" s="192"/>
      <c r="R146" s="192"/>
      <c r="S146" s="193"/>
    </row>
    <row r="147" spans="2:19" x14ac:dyDescent="0.25">
      <c r="B147" s="191"/>
      <c r="C147" s="157"/>
      <c r="D147" s="196" t="s">
        <v>662</v>
      </c>
      <c r="E147" s="196" t="s">
        <v>666</v>
      </c>
      <c r="F147" s="157"/>
      <c r="G147" s="192"/>
      <c r="H147" s="192"/>
      <c r="I147" s="192"/>
      <c r="J147" s="192"/>
      <c r="K147" s="192"/>
      <c r="L147" s="192"/>
      <c r="M147" s="192"/>
      <c r="N147" s="192"/>
      <c r="O147" s="192"/>
      <c r="P147" s="192"/>
      <c r="Q147" s="192"/>
      <c r="R147" s="192"/>
      <c r="S147" s="193"/>
    </row>
    <row r="148" spans="2:19" x14ac:dyDescent="0.25">
      <c r="B148" s="191"/>
      <c r="C148" s="157"/>
      <c r="D148" s="196" t="s">
        <v>553</v>
      </c>
      <c r="E148" s="196" t="s">
        <v>667</v>
      </c>
      <c r="F148" s="157"/>
      <c r="G148" s="192"/>
      <c r="H148" s="192"/>
      <c r="I148" s="192"/>
      <c r="J148" s="192"/>
      <c r="K148" s="192"/>
      <c r="L148" s="192"/>
      <c r="M148" s="192"/>
      <c r="N148" s="192"/>
      <c r="O148" s="192"/>
      <c r="P148" s="192"/>
      <c r="Q148" s="192"/>
      <c r="R148" s="192"/>
      <c r="S148" s="193"/>
    </row>
    <row r="149" spans="2:19" x14ac:dyDescent="0.25">
      <c r="B149" s="191"/>
      <c r="C149" s="157"/>
      <c r="D149" s="196" t="s">
        <v>552</v>
      </c>
      <c r="E149" s="196" t="s">
        <v>665</v>
      </c>
      <c r="F149" s="157"/>
      <c r="G149" s="192"/>
      <c r="H149" s="192"/>
      <c r="I149" s="192"/>
      <c r="J149" s="192"/>
      <c r="K149" s="192"/>
      <c r="L149" s="192"/>
      <c r="M149" s="192"/>
      <c r="N149" s="192"/>
      <c r="O149" s="192"/>
      <c r="P149" s="192"/>
      <c r="Q149" s="192"/>
      <c r="R149" s="192"/>
      <c r="S149" s="193"/>
    </row>
    <row r="150" spans="2:19" ht="15.75" thickBot="1" x14ac:dyDescent="0.3">
      <c r="B150" s="198"/>
      <c r="C150" s="199"/>
      <c r="D150" s="200"/>
      <c r="E150" s="200"/>
      <c r="F150" s="200"/>
      <c r="G150" s="201"/>
      <c r="H150" s="201"/>
      <c r="I150" s="201"/>
      <c r="J150" s="201"/>
      <c r="K150" s="201"/>
      <c r="L150" s="201"/>
      <c r="M150" s="201"/>
      <c r="N150" s="201"/>
      <c r="O150" s="201"/>
      <c r="P150" s="201"/>
      <c r="Q150" s="201"/>
      <c r="R150" s="201"/>
      <c r="S150" s="202"/>
    </row>
    <row r="151" spans="2:19" ht="15" customHeight="1" x14ac:dyDescent="0.25">
      <c r="B151" s="190"/>
      <c r="C151" s="203"/>
      <c r="D151" s="185"/>
      <c r="E151" s="185"/>
      <c r="F151" s="185"/>
      <c r="G151" s="192"/>
      <c r="H151" s="192"/>
      <c r="I151" s="192"/>
      <c r="J151" s="192"/>
      <c r="K151" s="192"/>
      <c r="L151" s="192"/>
      <c r="M151" s="192"/>
      <c r="N151" s="192"/>
      <c r="O151" s="192"/>
      <c r="P151" s="192"/>
      <c r="Q151" s="192"/>
      <c r="R151" s="192"/>
      <c r="S151" s="192"/>
    </row>
    <row r="152" spans="2:19" ht="78.75" hidden="1" customHeight="1" x14ac:dyDescent="0.25">
      <c r="B152" s="190"/>
      <c r="C152" s="190"/>
      <c r="D152" s="204" t="s">
        <v>668</v>
      </c>
      <c r="E152" s="158"/>
      <c r="F152" s="205" t="s">
        <v>669</v>
      </c>
      <c r="G152" s="157"/>
    </row>
    <row r="153" spans="2:19" hidden="1" x14ac:dyDescent="0.25">
      <c r="B153" s="190"/>
      <c r="C153" s="190"/>
      <c r="D153" s="157"/>
      <c r="E153" s="158"/>
      <c r="F153" s="158"/>
      <c r="G153" s="157"/>
    </row>
    <row r="154" spans="2:19" ht="15" hidden="1" customHeight="1" x14ac:dyDescent="0.25">
      <c r="B154" s="190"/>
      <c r="C154" s="190"/>
      <c r="D154" s="206" t="s">
        <v>554</v>
      </c>
      <c r="E154" s="158"/>
      <c r="F154" s="207" t="s">
        <v>670</v>
      </c>
      <c r="G154" s="157"/>
    </row>
    <row r="155" spans="2:19" ht="15" hidden="1" customHeight="1" x14ac:dyDescent="0.25">
      <c r="B155" s="190"/>
      <c r="C155" s="190"/>
      <c r="D155" s="208" t="s">
        <v>553</v>
      </c>
      <c r="E155" s="158"/>
      <c r="F155" s="209" t="s">
        <v>671</v>
      </c>
      <c r="G155" s="157"/>
    </row>
    <row r="156" spans="2:19" ht="15" hidden="1" customHeight="1" x14ac:dyDescent="0.25">
      <c r="B156" s="190"/>
      <c r="C156" s="190"/>
      <c r="D156" s="208" t="s">
        <v>552</v>
      </c>
      <c r="E156" s="158"/>
      <c r="F156" s="209" t="s">
        <v>9</v>
      </c>
      <c r="G156" s="157"/>
    </row>
    <row r="157" spans="2:19" ht="15" hidden="1" customHeight="1" x14ac:dyDescent="0.25">
      <c r="B157" s="190"/>
      <c r="C157" s="190"/>
      <c r="D157" s="210"/>
      <c r="E157" s="158"/>
      <c r="F157" s="210"/>
      <c r="G157" s="157"/>
    </row>
    <row r="158" spans="2:19" hidden="1" x14ac:dyDescent="0.25">
      <c r="B158" s="190"/>
      <c r="C158" s="157"/>
      <c r="D158" s="158"/>
      <c r="E158" s="158"/>
      <c r="F158" s="157"/>
    </row>
    <row r="159" spans="2:19" hidden="1" x14ac:dyDescent="0.25">
      <c r="B159" s="195"/>
      <c r="E159" s="195"/>
      <c r="F159" s="195"/>
    </row>
    <row r="160" spans="2:19" hidden="1" x14ac:dyDescent="0.25">
      <c r="B160" s="195"/>
      <c r="E160" s="195"/>
      <c r="F160" s="195"/>
    </row>
    <row r="161" spans="2:6" hidden="1" x14ac:dyDescent="0.25">
      <c r="B161" s="195"/>
      <c r="E161" s="195"/>
      <c r="F161" s="195"/>
    </row>
    <row r="162" spans="2:6" hidden="1" x14ac:dyDescent="0.25">
      <c r="B162" s="195"/>
      <c r="E162" s="195"/>
      <c r="F162" s="195"/>
    </row>
    <row r="163" spans="2:6" hidden="1" x14ac:dyDescent="0.25">
      <c r="B163" s="195"/>
      <c r="E163" s="195"/>
      <c r="F163" s="195"/>
    </row>
    <row r="164" spans="2:6" hidden="1" x14ac:dyDescent="0.25">
      <c r="B164" s="195"/>
      <c r="E164" s="195"/>
      <c r="F164" s="195"/>
    </row>
    <row r="165" spans="2:6" hidden="1" x14ac:dyDescent="0.25">
      <c r="B165" s="195"/>
      <c r="E165" s="195"/>
      <c r="F165" s="195"/>
    </row>
    <row r="166" spans="2:6" hidden="1" x14ac:dyDescent="0.25">
      <c r="B166" s="195"/>
      <c r="E166" s="195"/>
      <c r="F166" s="195"/>
    </row>
    <row r="167" spans="2:6" hidden="1" x14ac:dyDescent="0.25">
      <c r="B167" s="195"/>
      <c r="E167" s="195"/>
      <c r="F167" s="195"/>
    </row>
    <row r="168" spans="2:6" hidden="1" x14ac:dyDescent="0.25">
      <c r="B168" s="195"/>
      <c r="E168" s="195"/>
      <c r="F168" s="195"/>
    </row>
    <row r="169" spans="2:6" hidden="1" x14ac:dyDescent="0.25">
      <c r="B169" s="195"/>
      <c r="E169" s="195"/>
      <c r="F169" s="195"/>
    </row>
    <row r="170" spans="2:6" hidden="1" x14ac:dyDescent="0.25">
      <c r="B170" s="195"/>
      <c r="E170" s="195"/>
      <c r="F170" s="195"/>
    </row>
    <row r="171" spans="2:6" hidden="1" x14ac:dyDescent="0.25">
      <c r="B171" s="195"/>
      <c r="E171" s="195"/>
      <c r="F171" s="195"/>
    </row>
    <row r="172" spans="2:6" hidden="1" x14ac:dyDescent="0.25">
      <c r="B172" s="195"/>
      <c r="E172" s="195"/>
      <c r="F172" s="195"/>
    </row>
    <row r="173" spans="2:6" hidden="1" x14ac:dyDescent="0.25">
      <c r="B173" s="195"/>
      <c r="E173" s="195"/>
      <c r="F173" s="195"/>
    </row>
    <row r="174" spans="2:6" hidden="1" x14ac:dyDescent="0.25">
      <c r="B174" s="195"/>
      <c r="E174" s="195"/>
      <c r="F174" s="195"/>
    </row>
    <row r="175" spans="2:6" hidden="1" x14ac:dyDescent="0.25">
      <c r="B175" s="195"/>
      <c r="E175" s="195"/>
      <c r="F175" s="195"/>
    </row>
    <row r="176" spans="2:6" hidden="1" x14ac:dyDescent="0.25">
      <c r="B176" s="195"/>
      <c r="E176" s="195"/>
      <c r="F176" s="195"/>
    </row>
    <row r="177" spans="2:6" hidden="1" x14ac:dyDescent="0.25">
      <c r="B177" s="195"/>
      <c r="E177" s="195"/>
      <c r="F177" s="195"/>
    </row>
  </sheetData>
  <mergeCells count="21">
    <mergeCell ref="D102:S102"/>
    <mergeCell ref="B4:U4"/>
    <mergeCell ref="B77:F77"/>
    <mergeCell ref="D81:S81"/>
    <mergeCell ref="D84:S84"/>
    <mergeCell ref="D85:S85"/>
    <mergeCell ref="D86:S86"/>
    <mergeCell ref="D87:S87"/>
    <mergeCell ref="D90:S90"/>
    <mergeCell ref="D93:S93"/>
    <mergeCell ref="D96:S96"/>
    <mergeCell ref="D99:S99"/>
    <mergeCell ref="B124:S124"/>
    <mergeCell ref="B126:S126"/>
    <mergeCell ref="B129:S129"/>
    <mergeCell ref="D105:S105"/>
    <mergeCell ref="D108:S108"/>
    <mergeCell ref="D111:S111"/>
    <mergeCell ref="D114:S114"/>
    <mergeCell ref="D117:S117"/>
    <mergeCell ref="D118:S118"/>
  </mergeCells>
  <conditionalFormatting sqref="AL24:AS24 J16:CN19 DS16:FT19">
    <cfRule type="expression" dxfId="838" priority="886">
      <formula>J16=$D$156</formula>
    </cfRule>
    <cfRule type="expression" dxfId="837" priority="887">
      <formula>J16=$D$155</formula>
    </cfRule>
    <cfRule type="expression" dxfId="836" priority="888">
      <formula>J16=$D$154</formula>
    </cfRule>
  </conditionalFormatting>
  <conditionalFormatting sqref="J24:AG24">
    <cfRule type="expression" dxfId="835" priority="883">
      <formula>J24=$D$156</formula>
    </cfRule>
    <cfRule type="expression" dxfId="834" priority="884">
      <formula>J24=$D$155</formula>
    </cfRule>
    <cfRule type="expression" dxfId="833" priority="885">
      <formula>J24=$D$154</formula>
    </cfRule>
  </conditionalFormatting>
  <conditionalFormatting sqref="J50:AG50">
    <cfRule type="expression" dxfId="832" priority="880">
      <formula>J50=$D$156</formula>
    </cfRule>
    <cfRule type="expression" dxfId="831" priority="881">
      <formula>J50=$D$155</formula>
    </cfRule>
    <cfRule type="expression" dxfId="830" priority="882">
      <formula>J50=$D$154</formula>
    </cfRule>
  </conditionalFormatting>
  <conditionalFormatting sqref="J56:AG56">
    <cfRule type="expression" dxfId="829" priority="877">
      <formula>J56=$D$156</formula>
    </cfRule>
    <cfRule type="expression" dxfId="828" priority="878">
      <formula>J56=$D$155</formula>
    </cfRule>
    <cfRule type="expression" dxfId="827" priority="879">
      <formula>J56=$D$154</formula>
    </cfRule>
  </conditionalFormatting>
  <conditionalFormatting sqref="J56:K56">
    <cfRule type="expression" dxfId="826" priority="873">
      <formula>J56=$D$156</formula>
    </cfRule>
    <cfRule type="expression" dxfId="825" priority="874">
      <formula>J56=$D$155</formula>
    </cfRule>
    <cfRule type="expression" dxfId="824" priority="875">
      <formula>J56=$D$154</formula>
    </cfRule>
  </conditionalFormatting>
  <conditionalFormatting sqref="N56:O56">
    <cfRule type="expression" dxfId="823" priority="870">
      <formula>N56=$D$156</formula>
    </cfRule>
    <cfRule type="expression" dxfId="822" priority="871">
      <formula>N56=$D$155</formula>
    </cfRule>
    <cfRule type="expression" dxfId="821" priority="872">
      <formula>N56=$D$154</formula>
    </cfRule>
  </conditionalFormatting>
  <conditionalFormatting sqref="R56:S56">
    <cfRule type="expression" dxfId="820" priority="867">
      <formula>R56=$D$156</formula>
    </cfRule>
    <cfRule type="expression" dxfId="819" priority="868">
      <formula>R56=$D$155</formula>
    </cfRule>
    <cfRule type="expression" dxfId="818" priority="869">
      <formula>R56=$D$154</formula>
    </cfRule>
  </conditionalFormatting>
  <conditionalFormatting sqref="V56:W56">
    <cfRule type="expression" dxfId="817" priority="864">
      <formula>V56=$D$156</formula>
    </cfRule>
    <cfRule type="expression" dxfId="816" priority="865">
      <formula>V56=$D$155</formula>
    </cfRule>
    <cfRule type="expression" dxfId="815" priority="866">
      <formula>V56=$D$154</formula>
    </cfRule>
  </conditionalFormatting>
  <conditionalFormatting sqref="Z56:AA56">
    <cfRule type="expression" dxfId="814" priority="861">
      <formula>Z56=$D$156</formula>
    </cfRule>
    <cfRule type="expression" dxfId="813" priority="862">
      <formula>Z56=$D$155</formula>
    </cfRule>
    <cfRule type="expression" dxfId="812" priority="863">
      <formula>Z56=$D$154</formula>
    </cfRule>
  </conditionalFormatting>
  <conditionalFormatting sqref="AD56:AE56">
    <cfRule type="expression" dxfId="811" priority="858">
      <formula>AD56=$D$156</formula>
    </cfRule>
    <cfRule type="expression" dxfId="810" priority="859">
      <formula>AD56=$D$155</formula>
    </cfRule>
    <cfRule type="expression" dxfId="809" priority="860">
      <formula>AD56=$D$154</formula>
    </cfRule>
  </conditionalFormatting>
  <conditionalFormatting sqref="J29:Q29">
    <cfRule type="expression" dxfId="808" priority="855">
      <formula>J29=$D$156</formula>
    </cfRule>
    <cfRule type="expression" dxfId="807" priority="856">
      <formula>J29=$D$155</formula>
    </cfRule>
    <cfRule type="expression" dxfId="806" priority="857">
      <formula>J29=$D$154</formula>
    </cfRule>
  </conditionalFormatting>
  <conditionalFormatting sqref="R29:U29">
    <cfRule type="expression" dxfId="805" priority="852">
      <formula>R29=$D$156</formula>
    </cfRule>
    <cfRule type="expression" dxfId="804" priority="853">
      <formula>R29=$D$155</formula>
    </cfRule>
    <cfRule type="expression" dxfId="803" priority="854">
      <formula>R29=$D$154</formula>
    </cfRule>
  </conditionalFormatting>
  <conditionalFormatting sqref="V29:Y29">
    <cfRule type="expression" dxfId="802" priority="849">
      <formula>V29=$D$156</formula>
    </cfRule>
    <cfRule type="expression" dxfId="801" priority="850">
      <formula>V29=$D$155</formula>
    </cfRule>
    <cfRule type="expression" dxfId="800" priority="851">
      <formula>V29=$D$154</formula>
    </cfRule>
  </conditionalFormatting>
  <conditionalFormatting sqref="J34:Q34">
    <cfRule type="expression" dxfId="799" priority="846">
      <formula>J34=$D$156</formula>
    </cfRule>
    <cfRule type="expression" dxfId="798" priority="847">
      <formula>J34=$D$155</formula>
    </cfRule>
    <cfRule type="expression" dxfId="797" priority="848">
      <formula>J34=$D$154</formula>
    </cfRule>
  </conditionalFormatting>
  <conditionalFormatting sqref="R34:U34">
    <cfRule type="expression" dxfId="796" priority="843">
      <formula>R34=$D$156</formula>
    </cfRule>
    <cfRule type="expression" dxfId="795" priority="844">
      <formula>R34=$D$155</formula>
    </cfRule>
    <cfRule type="expression" dxfId="794" priority="845">
      <formula>R34=$D$154</formula>
    </cfRule>
  </conditionalFormatting>
  <conditionalFormatting sqref="V34:Y34">
    <cfRule type="expression" dxfId="793" priority="840">
      <formula>V34=$D$156</formula>
    </cfRule>
    <cfRule type="expression" dxfId="792" priority="841">
      <formula>V34=$D$155</formula>
    </cfRule>
    <cfRule type="expression" dxfId="791" priority="842">
      <formula>V34=$D$154</formula>
    </cfRule>
  </conditionalFormatting>
  <conditionalFormatting sqref="Z34:AC34">
    <cfRule type="expression" dxfId="790" priority="837">
      <formula>Z34=$D$156</formula>
    </cfRule>
    <cfRule type="expression" dxfId="789" priority="838">
      <formula>Z34=$D$155</formula>
    </cfRule>
    <cfRule type="expression" dxfId="788" priority="839">
      <formula>Z34=$D$154</formula>
    </cfRule>
  </conditionalFormatting>
  <conditionalFormatting sqref="AD34:AG34">
    <cfRule type="expression" dxfId="787" priority="834">
      <formula>AD34=$D$156</formula>
    </cfRule>
    <cfRule type="expression" dxfId="786" priority="835">
      <formula>AD34=$D$155</formula>
    </cfRule>
    <cfRule type="expression" dxfId="785" priority="836">
      <formula>AD34=$D$154</formula>
    </cfRule>
  </conditionalFormatting>
  <conditionalFormatting sqref="R45:U45">
    <cfRule type="expression" dxfId="784" priority="822">
      <formula>R45=$D$156</formula>
    </cfRule>
    <cfRule type="expression" dxfId="783" priority="823">
      <formula>R45=$D$155</formula>
    </cfRule>
    <cfRule type="expression" dxfId="782" priority="824">
      <formula>R45=$D$154</formula>
    </cfRule>
  </conditionalFormatting>
  <conditionalFormatting sqref="V45:Y45">
    <cfRule type="expression" dxfId="781" priority="819">
      <formula>V45=$D$156</formula>
    </cfRule>
    <cfRule type="expression" dxfId="780" priority="820">
      <formula>V45=$D$155</formula>
    </cfRule>
    <cfRule type="expression" dxfId="779" priority="821">
      <formula>V45=$D$154</formula>
    </cfRule>
  </conditionalFormatting>
  <conditionalFormatting sqref="Z45:AC45">
    <cfRule type="expression" dxfId="778" priority="816">
      <formula>Z45=$D$156</formula>
    </cfRule>
    <cfRule type="expression" dxfId="777" priority="817">
      <formula>Z45=$D$155</formula>
    </cfRule>
    <cfRule type="expression" dxfId="776" priority="818">
      <formula>Z45=$D$154</formula>
    </cfRule>
  </conditionalFormatting>
  <conditionalFormatting sqref="AD45:AG45">
    <cfRule type="expression" dxfId="775" priority="813">
      <formula>AD45=$D$156</formula>
    </cfRule>
    <cfRule type="expression" dxfId="774" priority="814">
      <formula>AD45=$D$155</formula>
    </cfRule>
    <cfRule type="expression" dxfId="773" priority="815">
      <formula>AD45=$D$154</formula>
    </cfRule>
  </conditionalFormatting>
  <conditionalFormatting sqref="J45 N45:Q45">
    <cfRule type="expression" dxfId="772" priority="825">
      <formula>J45=$D$156</formula>
    </cfRule>
    <cfRule type="expression" dxfId="771" priority="826">
      <formula>J45=$D$155</formula>
    </cfRule>
    <cfRule type="expression" dxfId="770" priority="827">
      <formula>J45=$D$154</formula>
    </cfRule>
  </conditionalFormatting>
  <conditionalFormatting sqref="J40:Q40">
    <cfRule type="expression" dxfId="769" priority="831">
      <formula>J40=$D$156</formula>
    </cfRule>
    <cfRule type="expression" dxfId="768" priority="832">
      <formula>J40=$D$155</formula>
    </cfRule>
    <cfRule type="expression" dxfId="767" priority="833">
      <formula>J40=$D$154</formula>
    </cfRule>
  </conditionalFormatting>
  <conditionalFormatting sqref="R40:U40">
    <cfRule type="expression" dxfId="766" priority="828">
      <formula>R40=$D$156</formula>
    </cfRule>
    <cfRule type="expression" dxfId="765" priority="829">
      <formula>R40=$D$155</formula>
    </cfRule>
    <cfRule type="expression" dxfId="764" priority="830">
      <formula>R40=$D$154</formula>
    </cfRule>
  </conditionalFormatting>
  <conditionalFormatting sqref="R61:U61">
    <cfRule type="expression" dxfId="763" priority="807">
      <formula>R61=$D$156</formula>
    </cfRule>
    <cfRule type="expression" dxfId="762" priority="808">
      <formula>R61=$D$155</formula>
    </cfRule>
    <cfRule type="expression" dxfId="761" priority="809">
      <formula>R61=$D$154</formula>
    </cfRule>
  </conditionalFormatting>
  <conditionalFormatting sqref="J61:Q61">
    <cfRule type="expression" dxfId="760" priority="810">
      <formula>J61=$D$156</formula>
    </cfRule>
    <cfRule type="expression" dxfId="759" priority="811">
      <formula>J61=$D$155</formula>
    </cfRule>
    <cfRule type="expression" dxfId="758" priority="812">
      <formula>J61=$D$154</formula>
    </cfRule>
  </conditionalFormatting>
  <conditionalFormatting sqref="R66:U66">
    <cfRule type="expression" dxfId="757" priority="801">
      <formula>R66=$D$156</formula>
    </cfRule>
    <cfRule type="expression" dxfId="756" priority="802">
      <formula>R66=$D$155</formula>
    </cfRule>
    <cfRule type="expression" dxfId="755" priority="803">
      <formula>R66=$D$154</formula>
    </cfRule>
  </conditionalFormatting>
  <conditionalFormatting sqref="V66:Y66">
    <cfRule type="expression" dxfId="754" priority="798">
      <formula>V66=$D$156</formula>
    </cfRule>
    <cfRule type="expression" dxfId="753" priority="799">
      <formula>V66=$D$155</formula>
    </cfRule>
    <cfRule type="expression" dxfId="752" priority="800">
      <formula>V66=$D$154</formula>
    </cfRule>
  </conditionalFormatting>
  <conditionalFormatting sqref="Z66:AC66">
    <cfRule type="expression" dxfId="751" priority="795">
      <formula>Z66=$D$156</formula>
    </cfRule>
    <cfRule type="expression" dxfId="750" priority="796">
      <formula>Z66=$D$155</formula>
    </cfRule>
    <cfRule type="expression" dxfId="749" priority="797">
      <formula>Z66=$D$154</formula>
    </cfRule>
  </conditionalFormatting>
  <conditionalFormatting sqref="AD66:AG66">
    <cfRule type="expression" dxfId="748" priority="792">
      <formula>AD66=$D$156</formula>
    </cfRule>
    <cfRule type="expression" dxfId="747" priority="793">
      <formula>AD66=$D$155</formula>
    </cfRule>
    <cfRule type="expression" dxfId="746" priority="794">
      <formula>AD66=$D$154</formula>
    </cfRule>
  </conditionalFormatting>
  <conditionalFormatting sqref="J66 N66:Q66">
    <cfRule type="expression" dxfId="745" priority="804">
      <formula>J66=$D$156</formula>
    </cfRule>
    <cfRule type="expression" dxfId="744" priority="805">
      <formula>J66=$D$155</formula>
    </cfRule>
    <cfRule type="expression" dxfId="743" priority="806">
      <formula>J66=$D$154</formula>
    </cfRule>
  </conditionalFormatting>
  <conditionalFormatting sqref="BV16:CO19">
    <cfRule type="expression" dxfId="742" priority="789">
      <formula>BV16=$D$156</formula>
    </cfRule>
    <cfRule type="expression" dxfId="741" priority="790">
      <formula>BV16=$D$155</formula>
    </cfRule>
    <cfRule type="expression" dxfId="740" priority="791">
      <formula>BV16=$D$154</formula>
    </cfRule>
  </conditionalFormatting>
  <conditionalFormatting sqref="CP16:DI19">
    <cfRule type="expression" dxfId="739" priority="786">
      <formula>CP16=$D$156</formula>
    </cfRule>
    <cfRule type="expression" dxfId="738" priority="787">
      <formula>CP16=$D$155</formula>
    </cfRule>
    <cfRule type="expression" dxfId="737" priority="788">
      <formula>CP16=$D$154</formula>
    </cfRule>
  </conditionalFormatting>
  <conditionalFormatting sqref="DJ16:EC19">
    <cfRule type="expression" dxfId="736" priority="783">
      <formula>DJ16=$D$156</formula>
    </cfRule>
    <cfRule type="expression" dxfId="735" priority="784">
      <formula>DJ16=$D$155</formula>
    </cfRule>
    <cfRule type="expression" dxfId="734" priority="785">
      <formula>DJ16=$D$154</formula>
    </cfRule>
  </conditionalFormatting>
  <conditionalFormatting sqref="ED16:EG19">
    <cfRule type="expression" dxfId="733" priority="780">
      <formula>ED16=$D$156</formula>
    </cfRule>
    <cfRule type="expression" dxfId="732" priority="781">
      <formula>ED16=$D$155</formula>
    </cfRule>
    <cfRule type="expression" dxfId="731" priority="782">
      <formula>ED16=$D$154</formula>
    </cfRule>
  </conditionalFormatting>
  <conditionalFormatting sqref="EX16:FQ19">
    <cfRule type="expression" dxfId="730" priority="777">
      <formula>EX16=$D$156</formula>
    </cfRule>
    <cfRule type="expression" dxfId="729" priority="778">
      <formula>EX16=$D$155</formula>
    </cfRule>
    <cfRule type="expression" dxfId="728" priority="779">
      <formula>EX16=$D$154</formula>
    </cfRule>
  </conditionalFormatting>
  <conditionalFormatting sqref="FR16:GK19">
    <cfRule type="expression" dxfId="727" priority="774">
      <formula>FR16=$D$156</formula>
    </cfRule>
    <cfRule type="expression" dxfId="726" priority="775">
      <formula>FR16=$D$155</formula>
    </cfRule>
    <cfRule type="expression" dxfId="725" priority="776">
      <formula>FR16=$D$154</formula>
    </cfRule>
  </conditionalFormatting>
  <conditionalFormatting sqref="GL16:HE19">
    <cfRule type="expression" dxfId="724" priority="771">
      <formula>GL16=$D$156</formula>
    </cfRule>
    <cfRule type="expression" dxfId="723" priority="772">
      <formula>GL16=$D$155</formula>
    </cfRule>
    <cfRule type="expression" dxfId="722" priority="773">
      <formula>GL16=$D$154</formula>
    </cfRule>
  </conditionalFormatting>
  <conditionalFormatting sqref="HF16:HY19">
    <cfRule type="expression" dxfId="721" priority="768">
      <formula>HF16=$D$156</formula>
    </cfRule>
    <cfRule type="expression" dxfId="720" priority="769">
      <formula>HF16=$D$155</formula>
    </cfRule>
    <cfRule type="expression" dxfId="719" priority="770">
      <formula>HF16=$D$154</formula>
    </cfRule>
  </conditionalFormatting>
  <conditionalFormatting sqref="HZ16:IS19">
    <cfRule type="expression" dxfId="718" priority="765">
      <formula>HZ16=$D$156</formula>
    </cfRule>
    <cfRule type="expression" dxfId="717" priority="766">
      <formula>HZ16=$D$155</formula>
    </cfRule>
    <cfRule type="expression" dxfId="716" priority="767">
      <formula>HZ16=$D$154</formula>
    </cfRule>
  </conditionalFormatting>
  <conditionalFormatting sqref="IT16:JM19">
    <cfRule type="expression" dxfId="715" priority="762">
      <formula>IT16=$D$156</formula>
    </cfRule>
    <cfRule type="expression" dxfId="714" priority="763">
      <formula>IT16=$D$155</formula>
    </cfRule>
    <cfRule type="expression" dxfId="713" priority="764">
      <formula>IT16=$D$154</formula>
    </cfRule>
  </conditionalFormatting>
  <conditionalFormatting sqref="JN16:KG19">
    <cfRule type="expression" dxfId="712" priority="759">
      <formula>JN16=$D$156</formula>
    </cfRule>
    <cfRule type="expression" dxfId="711" priority="760">
      <formula>JN16=$D$155</formula>
    </cfRule>
    <cfRule type="expression" dxfId="710" priority="761">
      <formula>JN16=$D$154</formula>
    </cfRule>
  </conditionalFormatting>
  <conditionalFormatting sqref="KH16:KS19">
    <cfRule type="expression" dxfId="709" priority="756">
      <formula>KH16=$D$156</formula>
    </cfRule>
    <cfRule type="expression" dxfId="708" priority="757">
      <formula>KH16=$D$155</formula>
    </cfRule>
    <cfRule type="expression" dxfId="707" priority="758">
      <formula>KH16=$D$154</formula>
    </cfRule>
  </conditionalFormatting>
  <conditionalFormatting sqref="EH16:EK19">
    <cfRule type="expression" dxfId="706" priority="753">
      <formula>EH16=$D$156</formula>
    </cfRule>
    <cfRule type="expression" dxfId="705" priority="754">
      <formula>EH16=$D$155</formula>
    </cfRule>
    <cfRule type="expression" dxfId="704" priority="755">
      <formula>EH16=$D$154</formula>
    </cfRule>
  </conditionalFormatting>
  <conditionalFormatting sqref="KT16:KW19">
    <cfRule type="expression" dxfId="703" priority="750">
      <formula>KT16=$D$156</formula>
    </cfRule>
    <cfRule type="expression" dxfId="702" priority="751">
      <formula>KT16=$D$155</formula>
    </cfRule>
    <cfRule type="expression" dxfId="701" priority="752">
      <formula>KT16=$D$154</formula>
    </cfRule>
  </conditionalFormatting>
  <conditionalFormatting sqref="AX24:BE24">
    <cfRule type="expression" dxfId="700" priority="747">
      <formula>AX24=$D$156</formula>
    </cfRule>
    <cfRule type="expression" dxfId="699" priority="748">
      <formula>AX24=$D$155</formula>
    </cfRule>
    <cfRule type="expression" dxfId="698" priority="749">
      <formula>AX24=$D$154</formula>
    </cfRule>
  </conditionalFormatting>
  <conditionalFormatting sqref="BF24:BI24">
    <cfRule type="expression" dxfId="697" priority="744">
      <formula>BF24=$D$156</formula>
    </cfRule>
    <cfRule type="expression" dxfId="696" priority="745">
      <formula>BF24=$D$155</formula>
    </cfRule>
    <cfRule type="expression" dxfId="695" priority="746">
      <formula>BF24=$D$154</formula>
    </cfRule>
  </conditionalFormatting>
  <conditionalFormatting sqref="AT24:AW24">
    <cfRule type="expression" dxfId="694" priority="741">
      <formula>AT24=$D$156</formula>
    </cfRule>
    <cfRule type="expression" dxfId="693" priority="742">
      <formula>AT24=$D$155</formula>
    </cfRule>
    <cfRule type="expression" dxfId="692" priority="743">
      <formula>AT24=$D$154</formula>
    </cfRule>
  </conditionalFormatting>
  <conditionalFormatting sqref="AH24:AK24">
    <cfRule type="expression" dxfId="691" priority="738">
      <formula>AH24=$D$156</formula>
    </cfRule>
    <cfRule type="expression" dxfId="690" priority="739">
      <formula>AH24=$D$155</formula>
    </cfRule>
    <cfRule type="expression" dxfId="689" priority="740">
      <formula>AH24=$D$154</formula>
    </cfRule>
  </conditionalFormatting>
  <conditionalFormatting sqref="AL34:AS34">
    <cfRule type="expression" dxfId="688" priority="735">
      <formula>AL34=$D$156</formula>
    </cfRule>
    <cfRule type="expression" dxfId="687" priority="736">
      <formula>AL34=$D$155</formula>
    </cfRule>
    <cfRule type="expression" dxfId="686" priority="737">
      <formula>AL34=$D$154</formula>
    </cfRule>
  </conditionalFormatting>
  <conditionalFormatting sqref="AX34:BE34">
    <cfRule type="expression" dxfId="685" priority="732">
      <formula>AX34=$D$156</formula>
    </cfRule>
    <cfRule type="expression" dxfId="684" priority="733">
      <formula>AX34=$D$155</formula>
    </cfRule>
    <cfRule type="expression" dxfId="683" priority="734">
      <formula>AX34=$D$154</formula>
    </cfRule>
  </conditionalFormatting>
  <conditionalFormatting sqref="AT34:AW34">
    <cfRule type="expression" dxfId="682" priority="729">
      <formula>AT34=$D$156</formula>
    </cfRule>
    <cfRule type="expression" dxfId="681" priority="730">
      <formula>AT34=$D$155</formula>
    </cfRule>
    <cfRule type="expression" dxfId="680" priority="731">
      <formula>AT34=$D$154</formula>
    </cfRule>
  </conditionalFormatting>
  <conditionalFormatting sqref="AH34:AK34">
    <cfRule type="expression" dxfId="679" priority="726">
      <formula>AH34=$D$156</formula>
    </cfRule>
    <cfRule type="expression" dxfId="678" priority="727">
      <formula>AH34=$D$155</formula>
    </cfRule>
    <cfRule type="expression" dxfId="677" priority="728">
      <formula>AH34=$D$154</formula>
    </cfRule>
  </conditionalFormatting>
  <conditionalFormatting sqref="AH50:AO50">
    <cfRule type="expression" dxfId="676" priority="723">
      <formula>AH50=$D$156</formula>
    </cfRule>
    <cfRule type="expression" dxfId="675" priority="724">
      <formula>AH50=$D$155</formula>
    </cfRule>
    <cfRule type="expression" dxfId="674" priority="725">
      <formula>AH50=$D$154</formula>
    </cfRule>
  </conditionalFormatting>
  <conditionalFormatting sqref="AP50:AW50">
    <cfRule type="expression" dxfId="673" priority="720">
      <formula>AP50=$D$156</formula>
    </cfRule>
    <cfRule type="expression" dxfId="672" priority="721">
      <formula>AP50=$D$155</formula>
    </cfRule>
    <cfRule type="expression" dxfId="671" priority="722">
      <formula>AP50=$D$154</formula>
    </cfRule>
  </conditionalFormatting>
  <conditionalFormatting sqref="AX50:BA50">
    <cfRule type="expression" dxfId="670" priority="717">
      <formula>AX50=$D$156</formula>
    </cfRule>
    <cfRule type="expression" dxfId="669" priority="718">
      <formula>AX50=$D$155</formula>
    </cfRule>
    <cfRule type="expression" dxfId="668" priority="719">
      <formula>AX50=$D$154</formula>
    </cfRule>
  </conditionalFormatting>
  <conditionalFormatting sqref="AH56:AO56">
    <cfRule type="expression" dxfId="667" priority="714">
      <formula>AH56=$D$156</formula>
    </cfRule>
    <cfRule type="expression" dxfId="666" priority="715">
      <formula>AH56=$D$155</formula>
    </cfRule>
    <cfRule type="expression" dxfId="665" priority="716">
      <formula>AH56=$D$154</formula>
    </cfRule>
  </conditionalFormatting>
  <conditionalFormatting sqref="AP56:AW56">
    <cfRule type="expression" dxfId="664" priority="711">
      <formula>AP56=$D$156</formula>
    </cfRule>
    <cfRule type="expression" dxfId="663" priority="712">
      <formula>AP56=$D$155</formula>
    </cfRule>
    <cfRule type="expression" dxfId="662" priority="713">
      <formula>AP56=$D$154</formula>
    </cfRule>
  </conditionalFormatting>
  <conditionalFormatting sqref="AX56:BA56">
    <cfRule type="expression" dxfId="661" priority="708">
      <formula>AX56=$D$156</formula>
    </cfRule>
    <cfRule type="expression" dxfId="660" priority="709">
      <formula>AX56=$D$155</formula>
    </cfRule>
    <cfRule type="expression" dxfId="659" priority="710">
      <formula>AX56=$D$154</formula>
    </cfRule>
  </conditionalFormatting>
  <conditionalFormatting sqref="A1:LD1 A3:LD6 A2:LB2 LD2 A8:LD8 A7:LB7 LD7 A10:LD15 A9:LB9 LD9 NW9:OA9 LG16:LG19 LG1:XB1 LG4:XB6 LH2:XB3 LH7:XB8 NW10:XB10 LG12:XB15 XD1:XFD68 A20:LD23 LD16:LD19 A25:LD28 LD24 A30:LD33 LD29 LD34 A41:LD42 LD40 LG30:XB33 LG29 LG34 A35:LD39 LZ29:XB29 NG34:XB34 LG45 LI45:LL45 A46:LD49 LD45 LG46:XB49 A51:LD55 LD50 LG50 NB50:XB50 LG51:XB55 A57:LD60 LD56 LG56 NB56:XB56 LD61 A67:LD68 LD66 LG67:XB68 LG66 LI66:LL66 A16:LB19 LI16:XB19 A24:LB24 LG20:XB28 A29:LB29 A34:LB34 A40:LB40 LG35:XB42 A50:LB50 A56:LB56 A61:LB61 LG57:XB63 A62:LD63 XD119:XFD1048576 A119:LD1048576 LG119:XB1048576 LF13:LF14 LF6:LF11 A77 G77:LD77 A78:LD115 A72:LD76 LF72:XB115 XD72:XFD115 N45:LB45 A44:J45 A65:J66 N66:LB66 A64:K64 N64:LD65 A43:K43 N43:LD44 LG43:LL44 LO43:XB45 LG64:LL65 LO64:XB66">
    <cfRule type="expression" priority="707">
      <formula>CELL("protect", INDIRECT(ADDRESS(ROW(),COLUMN())))=1</formula>
    </cfRule>
  </conditionalFormatting>
  <conditionalFormatting sqref="KX16:LA19">
    <cfRule type="expression" dxfId="658" priority="704">
      <formula>KX16=$D$156</formula>
    </cfRule>
    <cfRule type="expression" dxfId="657" priority="705">
      <formula>KX16=$D$155</formula>
    </cfRule>
    <cfRule type="expression" dxfId="656" priority="706">
      <formula>KX16=$D$154</formula>
    </cfRule>
  </conditionalFormatting>
  <conditionalFormatting sqref="J40:BU40">
    <cfRule type="expression" dxfId="655" priority="701">
      <formula>J40=$D$156</formula>
    </cfRule>
    <cfRule type="expression" dxfId="654" priority="702">
      <formula>J40=$D$155</formula>
    </cfRule>
    <cfRule type="expression" dxfId="653" priority="703">
      <formula>J40=$D$154</formula>
    </cfRule>
  </conditionalFormatting>
  <conditionalFormatting sqref="BV40:CO40">
    <cfRule type="expression" dxfId="652" priority="698">
      <formula>BV40=$D$156</formula>
    </cfRule>
    <cfRule type="expression" dxfId="651" priority="699">
      <formula>BV40=$D$155</formula>
    </cfRule>
    <cfRule type="expression" dxfId="650" priority="700">
      <formula>BV40=$D$154</formula>
    </cfRule>
  </conditionalFormatting>
  <conditionalFormatting sqref="CP40:DA40">
    <cfRule type="expression" dxfId="649" priority="695">
      <formula>CP40=$D$156</formula>
    </cfRule>
    <cfRule type="expression" dxfId="648" priority="696">
      <formula>CP40=$D$155</formula>
    </cfRule>
    <cfRule type="expression" dxfId="647" priority="697">
      <formula>CP40=$D$154</formula>
    </cfRule>
  </conditionalFormatting>
  <conditionalFormatting sqref="KX16:LA19">
    <cfRule type="expression" dxfId="646" priority="692">
      <formula>KX16=$D$156</formula>
    </cfRule>
    <cfRule type="expression" dxfId="645" priority="693">
      <formula>KX16=$D$155</formula>
    </cfRule>
    <cfRule type="expression" dxfId="644" priority="694">
      <formula>KX16=$D$154</formula>
    </cfRule>
  </conditionalFormatting>
  <conditionalFormatting sqref="V40:Y40">
    <cfRule type="expression" dxfId="643" priority="689">
      <formula>V40=$D$156</formula>
    </cfRule>
    <cfRule type="expression" dxfId="642" priority="690">
      <formula>V40=$D$155</formula>
    </cfRule>
    <cfRule type="expression" dxfId="641" priority="691">
      <formula>V40=$D$154</formula>
    </cfRule>
  </conditionalFormatting>
  <conditionalFormatting sqref="Z40:AC40">
    <cfRule type="expression" dxfId="640" priority="686">
      <formula>Z40=$D$156</formula>
    </cfRule>
    <cfRule type="expression" dxfId="639" priority="687">
      <formula>Z40=$D$155</formula>
    </cfRule>
    <cfRule type="expression" dxfId="638" priority="688">
      <formula>Z40=$D$154</formula>
    </cfRule>
  </conditionalFormatting>
  <conditionalFormatting sqref="AD40:AG40">
    <cfRule type="expression" dxfId="637" priority="683">
      <formula>AD40=$D$156</formula>
    </cfRule>
    <cfRule type="expression" dxfId="636" priority="684">
      <formula>AD40=$D$155</formula>
    </cfRule>
    <cfRule type="expression" dxfId="635" priority="685">
      <formula>AD40=$D$154</formula>
    </cfRule>
  </conditionalFormatting>
  <conditionalFormatting sqref="AH40:AK40">
    <cfRule type="expression" dxfId="634" priority="680">
      <formula>AH40=$D$156</formula>
    </cfRule>
    <cfRule type="expression" dxfId="633" priority="681">
      <formula>AH40=$D$155</formula>
    </cfRule>
    <cfRule type="expression" dxfId="632" priority="682">
      <formula>AH40=$D$154</formula>
    </cfRule>
  </conditionalFormatting>
  <conditionalFormatting sqref="AL40:AO40">
    <cfRule type="expression" dxfId="631" priority="677">
      <formula>AL40=$D$156</formula>
    </cfRule>
    <cfRule type="expression" dxfId="630" priority="678">
      <formula>AL40=$D$155</formula>
    </cfRule>
    <cfRule type="expression" dxfId="629" priority="679">
      <formula>AL40=$D$154</formula>
    </cfRule>
  </conditionalFormatting>
  <conditionalFormatting sqref="AP40:AS40">
    <cfRule type="expression" dxfId="628" priority="674">
      <formula>AP40=$D$156</formula>
    </cfRule>
    <cfRule type="expression" dxfId="627" priority="675">
      <formula>AP40=$D$155</formula>
    </cfRule>
    <cfRule type="expression" dxfId="626" priority="676">
      <formula>AP40=$D$154</formula>
    </cfRule>
  </conditionalFormatting>
  <conditionalFormatting sqref="AT40:AW40">
    <cfRule type="expression" dxfId="625" priority="671">
      <formula>AT40=$D$156</formula>
    </cfRule>
    <cfRule type="expression" dxfId="624" priority="672">
      <formula>AT40=$D$155</formula>
    </cfRule>
    <cfRule type="expression" dxfId="623" priority="673">
      <formula>AT40=$D$154</formula>
    </cfRule>
  </conditionalFormatting>
  <conditionalFormatting sqref="AX40:BA40">
    <cfRule type="expression" dxfId="622" priority="668">
      <formula>AX40=$D$156</formula>
    </cfRule>
    <cfRule type="expression" dxfId="621" priority="669">
      <formula>AX40=$D$155</formula>
    </cfRule>
    <cfRule type="expression" dxfId="620" priority="670">
      <formula>AX40=$D$154</formula>
    </cfRule>
  </conditionalFormatting>
  <conditionalFormatting sqref="BB40:BE40">
    <cfRule type="expression" dxfId="619" priority="665">
      <formula>BB40=$D$156</formula>
    </cfRule>
    <cfRule type="expression" dxfId="618" priority="666">
      <formula>BB40=$D$155</formula>
    </cfRule>
    <cfRule type="expression" dxfId="617" priority="667">
      <formula>BB40=$D$154</formula>
    </cfRule>
  </conditionalFormatting>
  <conditionalFormatting sqref="BF40:BI40">
    <cfRule type="expression" dxfId="616" priority="662">
      <formula>BF40=$D$156</formula>
    </cfRule>
    <cfRule type="expression" dxfId="615" priority="663">
      <formula>BF40=$D$155</formula>
    </cfRule>
    <cfRule type="expression" dxfId="614" priority="664">
      <formula>BF40=$D$154</formula>
    </cfRule>
  </conditionalFormatting>
  <conditionalFormatting sqref="BJ40:BM40">
    <cfRule type="expression" dxfId="613" priority="659">
      <formula>BJ40=$D$156</formula>
    </cfRule>
    <cfRule type="expression" dxfId="612" priority="660">
      <formula>BJ40=$D$155</formula>
    </cfRule>
    <cfRule type="expression" dxfId="611" priority="661">
      <formula>BJ40=$D$154</formula>
    </cfRule>
  </conditionalFormatting>
  <conditionalFormatting sqref="BN40:BQ40">
    <cfRule type="expression" dxfId="610" priority="656">
      <formula>BN40=$D$156</formula>
    </cfRule>
    <cfRule type="expression" dxfId="609" priority="657">
      <formula>BN40=$D$155</formula>
    </cfRule>
    <cfRule type="expression" dxfId="608" priority="658">
      <formula>BN40=$D$154</formula>
    </cfRule>
  </conditionalFormatting>
  <conditionalFormatting sqref="BR40:BU40">
    <cfRule type="expression" dxfId="607" priority="653">
      <formula>BR40=$D$156</formula>
    </cfRule>
    <cfRule type="expression" dxfId="606" priority="654">
      <formula>BR40=$D$155</formula>
    </cfRule>
    <cfRule type="expression" dxfId="605" priority="655">
      <formula>BR40=$D$154</formula>
    </cfRule>
  </conditionalFormatting>
  <conditionalFormatting sqref="BV40:BY40">
    <cfRule type="expression" dxfId="604" priority="650">
      <formula>BV40=$D$156</formula>
    </cfRule>
    <cfRule type="expression" dxfId="603" priority="651">
      <formula>BV40=$D$155</formula>
    </cfRule>
    <cfRule type="expression" dxfId="602" priority="652">
      <formula>BV40=$D$154</formula>
    </cfRule>
  </conditionalFormatting>
  <conditionalFormatting sqref="BV40:BY40">
    <cfRule type="expression" dxfId="601" priority="647">
      <formula>BV40=$D$156</formula>
    </cfRule>
    <cfRule type="expression" dxfId="600" priority="648">
      <formula>BV40=$D$155</formula>
    </cfRule>
    <cfRule type="expression" dxfId="599" priority="649">
      <formula>BV40=$D$154</formula>
    </cfRule>
  </conditionalFormatting>
  <conditionalFormatting sqref="BZ40:CC40">
    <cfRule type="expression" dxfId="598" priority="644">
      <formula>BZ40=$D$156</formula>
    </cfRule>
    <cfRule type="expression" dxfId="597" priority="645">
      <formula>BZ40=$D$155</formula>
    </cfRule>
    <cfRule type="expression" dxfId="596" priority="646">
      <formula>BZ40=$D$154</formula>
    </cfRule>
  </conditionalFormatting>
  <conditionalFormatting sqref="BZ40:CC40">
    <cfRule type="expression" dxfId="595" priority="641">
      <formula>BZ40=$D$156</formula>
    </cfRule>
    <cfRule type="expression" dxfId="594" priority="642">
      <formula>BZ40=$D$155</formula>
    </cfRule>
    <cfRule type="expression" dxfId="593" priority="643">
      <formula>BZ40=$D$154</formula>
    </cfRule>
  </conditionalFormatting>
  <conditionalFormatting sqref="CD40:CG40">
    <cfRule type="expression" dxfId="592" priority="638">
      <formula>CD40=$D$156</formula>
    </cfRule>
    <cfRule type="expression" dxfId="591" priority="639">
      <formula>CD40=$D$155</formula>
    </cfRule>
    <cfRule type="expression" dxfId="590" priority="640">
      <formula>CD40=$D$154</formula>
    </cfRule>
  </conditionalFormatting>
  <conditionalFormatting sqref="CD40:CG40">
    <cfRule type="expression" dxfId="589" priority="635">
      <formula>CD40=$D$156</formula>
    </cfRule>
    <cfRule type="expression" dxfId="588" priority="636">
      <formula>CD40=$D$155</formula>
    </cfRule>
    <cfRule type="expression" dxfId="587" priority="637">
      <formula>CD40=$D$154</formula>
    </cfRule>
  </conditionalFormatting>
  <conditionalFormatting sqref="CH40:CK40">
    <cfRule type="expression" dxfId="586" priority="632">
      <formula>CH40=$D$156</formula>
    </cfRule>
    <cfRule type="expression" dxfId="585" priority="633">
      <formula>CH40=$D$155</formula>
    </cfRule>
    <cfRule type="expression" dxfId="584" priority="634">
      <formula>CH40=$D$154</formula>
    </cfRule>
  </conditionalFormatting>
  <conditionalFormatting sqref="CH40:CK40">
    <cfRule type="expression" dxfId="583" priority="629">
      <formula>CH40=$D$156</formula>
    </cfRule>
    <cfRule type="expression" dxfId="582" priority="630">
      <formula>CH40=$D$155</formula>
    </cfRule>
    <cfRule type="expression" dxfId="581" priority="631">
      <formula>CH40=$D$154</formula>
    </cfRule>
  </conditionalFormatting>
  <conditionalFormatting sqref="CL40:CO40">
    <cfRule type="expression" dxfId="580" priority="626">
      <formula>CL40=$D$156</formula>
    </cfRule>
    <cfRule type="expression" dxfId="579" priority="627">
      <formula>CL40=$D$155</formula>
    </cfRule>
    <cfRule type="expression" dxfId="578" priority="628">
      <formula>CL40=$D$154</formula>
    </cfRule>
  </conditionalFormatting>
  <conditionalFormatting sqref="CL40:CO40">
    <cfRule type="expression" dxfId="577" priority="623">
      <formula>CL40=$D$156</formula>
    </cfRule>
    <cfRule type="expression" dxfId="576" priority="624">
      <formula>CL40=$D$155</formula>
    </cfRule>
    <cfRule type="expression" dxfId="575" priority="625">
      <formula>CL40=$D$154</formula>
    </cfRule>
  </conditionalFormatting>
  <conditionalFormatting sqref="CP40:CS40">
    <cfRule type="expression" dxfId="574" priority="620">
      <formula>CP40=$D$156</formula>
    </cfRule>
    <cfRule type="expression" dxfId="573" priority="621">
      <formula>CP40=$D$155</formula>
    </cfRule>
    <cfRule type="expression" dxfId="572" priority="622">
      <formula>CP40=$D$154</formula>
    </cfRule>
  </conditionalFormatting>
  <conditionalFormatting sqref="CP40:CS40">
    <cfRule type="expression" dxfId="571" priority="617">
      <formula>CP40=$D$156</formula>
    </cfRule>
    <cfRule type="expression" dxfId="570" priority="618">
      <formula>CP40=$D$155</formula>
    </cfRule>
    <cfRule type="expression" dxfId="569" priority="619">
      <formula>CP40=$D$154</formula>
    </cfRule>
  </conditionalFormatting>
  <conditionalFormatting sqref="CT40:CW40">
    <cfRule type="expression" dxfId="568" priority="614">
      <formula>CT40=$D$156</formula>
    </cfRule>
    <cfRule type="expression" dxfId="567" priority="615">
      <formula>CT40=$D$155</formula>
    </cfRule>
    <cfRule type="expression" dxfId="566" priority="616">
      <formula>CT40=$D$154</formula>
    </cfRule>
  </conditionalFormatting>
  <conditionalFormatting sqref="CT40:CW40">
    <cfRule type="expression" dxfId="565" priority="611">
      <formula>CT40=$D$156</formula>
    </cfRule>
    <cfRule type="expression" dxfId="564" priority="612">
      <formula>CT40=$D$155</formula>
    </cfRule>
    <cfRule type="expression" dxfId="563" priority="613">
      <formula>CT40=$D$154</formula>
    </cfRule>
  </conditionalFormatting>
  <conditionalFormatting sqref="CX40:DA40">
    <cfRule type="expression" dxfId="562" priority="608">
      <formula>CX40=$D$156</formula>
    </cfRule>
    <cfRule type="expression" dxfId="561" priority="609">
      <formula>CX40=$D$155</formula>
    </cfRule>
    <cfRule type="expression" dxfId="560" priority="610">
      <formula>CX40=$D$154</formula>
    </cfRule>
  </conditionalFormatting>
  <conditionalFormatting sqref="CX40:DA40">
    <cfRule type="expression" dxfId="559" priority="605">
      <formula>CX40=$D$156</formula>
    </cfRule>
    <cfRule type="expression" dxfId="558" priority="606">
      <formula>CX40=$D$155</formula>
    </cfRule>
    <cfRule type="expression" dxfId="557" priority="607">
      <formula>CX40=$D$154</formula>
    </cfRule>
  </conditionalFormatting>
  <conditionalFormatting sqref="LC7">
    <cfRule type="cellIs" dxfId="556" priority="604" operator="equal">
      <formula>0</formula>
    </cfRule>
  </conditionalFormatting>
  <conditionalFormatting sqref="LC66">
    <cfRule type="cellIs" dxfId="555" priority="591" operator="equal">
      <formula>0</formula>
    </cfRule>
  </conditionalFormatting>
  <conditionalFormatting sqref="LC16">
    <cfRule type="cellIs" dxfId="554" priority="603" operator="equal">
      <formula>0</formula>
    </cfRule>
  </conditionalFormatting>
  <conditionalFormatting sqref="LC17">
    <cfRule type="cellIs" dxfId="553" priority="602" operator="equal">
      <formula>0</formula>
    </cfRule>
  </conditionalFormatting>
  <conditionalFormatting sqref="LC18">
    <cfRule type="cellIs" dxfId="552" priority="601" operator="equal">
      <formula>0</formula>
    </cfRule>
  </conditionalFormatting>
  <conditionalFormatting sqref="LC19">
    <cfRule type="cellIs" dxfId="551" priority="600" operator="equal">
      <formula>0</formula>
    </cfRule>
  </conditionalFormatting>
  <conditionalFormatting sqref="LC24">
    <cfRule type="cellIs" dxfId="550" priority="599" operator="equal">
      <formula>0</formula>
    </cfRule>
  </conditionalFormatting>
  <conditionalFormatting sqref="LC29">
    <cfRule type="cellIs" dxfId="549" priority="598" operator="equal">
      <formula>0</formula>
    </cfRule>
  </conditionalFormatting>
  <conditionalFormatting sqref="LC34">
    <cfRule type="cellIs" dxfId="548" priority="597" operator="equal">
      <formula>0</formula>
    </cfRule>
  </conditionalFormatting>
  <conditionalFormatting sqref="LC40">
    <cfRule type="cellIs" dxfId="547" priority="596" operator="equal">
      <formula>0</formula>
    </cfRule>
  </conditionalFormatting>
  <conditionalFormatting sqref="LC45">
    <cfRule type="cellIs" dxfId="546" priority="595" operator="equal">
      <formula>0</formula>
    </cfRule>
  </conditionalFormatting>
  <conditionalFormatting sqref="LC50">
    <cfRule type="cellIs" dxfId="545" priority="594" operator="equal">
      <formula>0</formula>
    </cfRule>
  </conditionalFormatting>
  <conditionalFormatting sqref="LC56">
    <cfRule type="cellIs" dxfId="544" priority="593" operator="equal">
      <formula>0</formula>
    </cfRule>
  </conditionalFormatting>
  <conditionalFormatting sqref="LC61">
    <cfRule type="cellIs" dxfId="543" priority="592" operator="equal">
      <formula>0</formula>
    </cfRule>
  </conditionalFormatting>
  <conditionalFormatting sqref="LF119:LF1048576 LF1:LF5 LF16:LF22 LF24:LF27 LF29:LF32 LF34:LF38 LF40:LF43 LF45:LF48 LF50:LF54 LF56:LF59 LF61:LF64 LF66:LF68">
    <cfRule type="expression" priority="590">
      <formula>CELL("protect", INDIRECT(ADDRESS(ROW(),COLUMN())))=1</formula>
    </cfRule>
  </conditionalFormatting>
  <conditionalFormatting sqref="LF15">
    <cfRule type="expression" priority="589">
      <formula>CELL("protect", INDIRECT(ADDRESS(ROW(),COLUMN())))=1</formula>
    </cfRule>
  </conditionalFormatting>
  <conditionalFormatting sqref="LF23">
    <cfRule type="expression" priority="588">
      <formula>CELL("protect", INDIRECT(ADDRESS(ROW(),COLUMN())))=1</formula>
    </cfRule>
  </conditionalFormatting>
  <conditionalFormatting sqref="LF28">
    <cfRule type="expression" priority="587">
      <formula>CELL("protect", INDIRECT(ADDRESS(ROW(),COLUMN())))=1</formula>
    </cfRule>
  </conditionalFormatting>
  <conditionalFormatting sqref="LF33">
    <cfRule type="expression" priority="586">
      <formula>CELL("protect", INDIRECT(ADDRESS(ROW(),COLUMN())))=1</formula>
    </cfRule>
  </conditionalFormatting>
  <conditionalFormatting sqref="LF39">
    <cfRule type="expression" priority="585">
      <formula>CELL("protect", INDIRECT(ADDRESS(ROW(),COLUMN())))=1</formula>
    </cfRule>
  </conditionalFormatting>
  <conditionalFormatting sqref="LF44">
    <cfRule type="expression" priority="584">
      <formula>CELL("protect", INDIRECT(ADDRESS(ROW(),COLUMN())))=1</formula>
    </cfRule>
  </conditionalFormatting>
  <conditionalFormatting sqref="LF49">
    <cfRule type="expression" priority="583">
      <formula>CELL("protect", INDIRECT(ADDRESS(ROW(),COLUMN())))=1</formula>
    </cfRule>
  </conditionalFormatting>
  <conditionalFormatting sqref="LF55">
    <cfRule type="expression" priority="582">
      <formula>CELL("protect", INDIRECT(ADDRESS(ROW(),COLUMN())))=1</formula>
    </cfRule>
  </conditionalFormatting>
  <conditionalFormatting sqref="LF60">
    <cfRule type="expression" priority="581">
      <formula>CELL("protect", INDIRECT(ADDRESS(ROW(),COLUMN())))=1</formula>
    </cfRule>
  </conditionalFormatting>
  <conditionalFormatting sqref="LF65">
    <cfRule type="expression" priority="580">
      <formula>CELL("protect", INDIRECT(ADDRESS(ROW(),COLUMN())))=1</formula>
    </cfRule>
  </conditionalFormatting>
  <conditionalFormatting sqref="CI16:CS19">
    <cfRule type="expression" dxfId="542" priority="577">
      <formula>CI16=$D$156</formula>
    </cfRule>
    <cfRule type="expression" dxfId="541" priority="578">
      <formula>CI16=$D$155</formula>
    </cfRule>
    <cfRule type="expression" dxfId="540" priority="579">
      <formula>CI16=$D$154</formula>
    </cfRule>
  </conditionalFormatting>
  <conditionalFormatting sqref="CT16:DD19">
    <cfRule type="expression" dxfId="539" priority="574">
      <formula>CT16=$D$156</formula>
    </cfRule>
    <cfRule type="expression" dxfId="538" priority="575">
      <formula>CT16=$D$155</formula>
    </cfRule>
    <cfRule type="expression" dxfId="537" priority="576">
      <formula>CT16=$D$154</formula>
    </cfRule>
  </conditionalFormatting>
  <conditionalFormatting sqref="DG16:DQ19">
    <cfRule type="expression" dxfId="536" priority="571">
      <formula>DG16=$D$156</formula>
    </cfRule>
    <cfRule type="expression" dxfId="535" priority="572">
      <formula>DG16=$D$155</formula>
    </cfRule>
    <cfRule type="expression" dxfId="534" priority="573">
      <formula>DG16=$D$154</formula>
    </cfRule>
  </conditionalFormatting>
  <conditionalFormatting sqref="DR16:EB19">
    <cfRule type="expression" dxfId="533" priority="568">
      <formula>DR16=$D$156</formula>
    </cfRule>
    <cfRule type="expression" dxfId="532" priority="569">
      <formula>DR16=$D$155</formula>
    </cfRule>
    <cfRule type="expression" dxfId="531" priority="570">
      <formula>DR16=$D$154</formula>
    </cfRule>
  </conditionalFormatting>
  <conditionalFormatting sqref="CQ16:DP19">
    <cfRule type="expression" dxfId="530" priority="565">
      <formula>CQ16=$D$156</formula>
    </cfRule>
    <cfRule type="expression" dxfId="529" priority="566">
      <formula>CQ16=$D$155</formula>
    </cfRule>
    <cfRule type="expression" dxfId="528" priority="567">
      <formula>CQ16=$D$154</formula>
    </cfRule>
  </conditionalFormatting>
  <conditionalFormatting sqref="FW16:GV19">
    <cfRule type="expression" dxfId="527" priority="562">
      <formula>FW16=$D$156</formula>
    </cfRule>
    <cfRule type="expression" dxfId="526" priority="563">
      <formula>FW16=$D$155</formula>
    </cfRule>
    <cfRule type="expression" dxfId="525" priority="564">
      <formula>FW16=$D$154</formula>
    </cfRule>
  </conditionalFormatting>
  <conditionalFormatting sqref="GY16:HX19">
    <cfRule type="expression" dxfId="524" priority="559">
      <formula>GY16=$D$156</formula>
    </cfRule>
    <cfRule type="expression" dxfId="523" priority="560">
      <formula>GY16=$D$155</formula>
    </cfRule>
    <cfRule type="expression" dxfId="522" priority="561">
      <formula>GY16=$D$154</formula>
    </cfRule>
  </conditionalFormatting>
  <conditionalFormatting sqref="IA16:IZ19">
    <cfRule type="expression" dxfId="521" priority="556">
      <formula>IA16=$D$156</formula>
    </cfRule>
    <cfRule type="expression" dxfId="520" priority="557">
      <formula>IA16=$D$155</formula>
    </cfRule>
    <cfRule type="expression" dxfId="519" priority="558">
      <formula>IA16=$D$154</formula>
    </cfRule>
  </conditionalFormatting>
  <conditionalFormatting sqref="JC16:KB19">
    <cfRule type="expression" dxfId="518" priority="553">
      <formula>JC16=$D$156</formula>
    </cfRule>
    <cfRule type="expression" dxfId="517" priority="554">
      <formula>JC16=$D$155</formula>
    </cfRule>
    <cfRule type="expression" dxfId="516" priority="555">
      <formula>JC16=$D$154</formula>
    </cfRule>
  </conditionalFormatting>
  <conditionalFormatting sqref="LH66">
    <cfRule type="expression" priority="68">
      <formula>CELL("protect", INDIRECT(ADDRESS(ROW(),COLUMN())))=1</formula>
    </cfRule>
  </conditionalFormatting>
  <conditionalFormatting sqref="KE16:KF19">
    <cfRule type="expression" dxfId="515" priority="550">
      <formula>KE16=$D$156</formula>
    </cfRule>
    <cfRule type="expression" dxfId="514" priority="551">
      <formula>KE16=$D$155</formula>
    </cfRule>
    <cfRule type="expression" dxfId="513" priority="552">
      <formula>KE16=$D$154</formula>
    </cfRule>
  </conditionalFormatting>
  <conditionalFormatting sqref="KI16:KJ19">
    <cfRule type="expression" dxfId="512" priority="547">
      <formula>KI16=$D$156</formula>
    </cfRule>
    <cfRule type="expression" dxfId="511" priority="548">
      <formula>KI16=$D$155</formula>
    </cfRule>
    <cfRule type="expression" dxfId="510" priority="549">
      <formula>KI16=$D$154</formula>
    </cfRule>
  </conditionalFormatting>
  <conditionalFormatting sqref="KI16:KJ19">
    <cfRule type="expression" dxfId="509" priority="544">
      <formula>KI16=$D$156</formula>
    </cfRule>
    <cfRule type="expression" dxfId="508" priority="545">
      <formula>KI16=$D$155</formula>
    </cfRule>
    <cfRule type="expression" dxfId="507" priority="546">
      <formula>KI16=$D$154</formula>
    </cfRule>
  </conditionalFormatting>
  <conditionalFormatting sqref="KM16:KN19">
    <cfRule type="expression" dxfId="506" priority="541">
      <formula>KM16=$D$156</formula>
    </cfRule>
    <cfRule type="expression" dxfId="505" priority="542">
      <formula>KM16=$D$155</formula>
    </cfRule>
    <cfRule type="expression" dxfId="504" priority="543">
      <formula>KM16=$D$154</formula>
    </cfRule>
  </conditionalFormatting>
  <conditionalFormatting sqref="KM16:KN19">
    <cfRule type="expression" dxfId="503" priority="538">
      <formula>KM16=$D$156</formula>
    </cfRule>
    <cfRule type="expression" dxfId="502" priority="539">
      <formula>KM16=$D$155</formula>
    </cfRule>
    <cfRule type="expression" dxfId="501" priority="540">
      <formula>KM16=$D$154</formula>
    </cfRule>
  </conditionalFormatting>
  <conditionalFormatting sqref="KQ16:KR19">
    <cfRule type="expression" dxfId="500" priority="535">
      <formula>KQ16=$D$156</formula>
    </cfRule>
    <cfRule type="expression" dxfId="499" priority="536">
      <formula>KQ16=$D$155</formula>
    </cfRule>
    <cfRule type="expression" dxfId="498" priority="537">
      <formula>KQ16=$D$154</formula>
    </cfRule>
  </conditionalFormatting>
  <conditionalFormatting sqref="KQ16:KR19">
    <cfRule type="expression" dxfId="497" priority="532">
      <formula>KQ16=$D$156</formula>
    </cfRule>
    <cfRule type="expression" dxfId="496" priority="533">
      <formula>KQ16=$D$155</formula>
    </cfRule>
    <cfRule type="expression" dxfId="495" priority="534">
      <formula>KQ16=$D$154</formula>
    </cfRule>
  </conditionalFormatting>
  <conditionalFormatting sqref="KU16:KV19">
    <cfRule type="expression" dxfId="494" priority="529">
      <formula>KU16=$D$156</formula>
    </cfRule>
    <cfRule type="expression" dxfId="493" priority="530">
      <formula>KU16=$D$155</formula>
    </cfRule>
    <cfRule type="expression" dxfId="492" priority="531">
      <formula>KU16=$D$154</formula>
    </cfRule>
  </conditionalFormatting>
  <conditionalFormatting sqref="KU16:KV19">
    <cfRule type="expression" dxfId="491" priority="526">
      <formula>KU16=$D$156</formula>
    </cfRule>
    <cfRule type="expression" dxfId="490" priority="527">
      <formula>KU16=$D$155</formula>
    </cfRule>
    <cfRule type="expression" dxfId="489" priority="528">
      <formula>KU16=$D$154</formula>
    </cfRule>
  </conditionalFormatting>
  <conditionalFormatting sqref="KY16:KZ19">
    <cfRule type="expression" dxfId="488" priority="523">
      <formula>KY16=$D$156</formula>
    </cfRule>
    <cfRule type="expression" dxfId="487" priority="524">
      <formula>KY16=$D$155</formula>
    </cfRule>
    <cfRule type="expression" dxfId="486" priority="525">
      <formula>KY16=$D$154</formula>
    </cfRule>
  </conditionalFormatting>
  <conditionalFormatting sqref="KY16:KZ19">
    <cfRule type="expression" dxfId="485" priority="520">
      <formula>KY16=$D$156</formula>
    </cfRule>
    <cfRule type="expression" dxfId="484" priority="521">
      <formula>KY16=$D$155</formula>
    </cfRule>
    <cfRule type="expression" dxfId="483" priority="522">
      <formula>KY16=$D$154</formula>
    </cfRule>
  </conditionalFormatting>
  <conditionalFormatting sqref="LH16:LH19">
    <cfRule type="expression" priority="519">
      <formula>CELL("protect", INDIRECT(ADDRESS(ROW(),COLUMN())))=1</formula>
    </cfRule>
  </conditionalFormatting>
  <conditionalFormatting sqref="AI24:AJ24">
    <cfRule type="expression" dxfId="482" priority="516">
      <formula>AI24=$D$156</formula>
    </cfRule>
    <cfRule type="expression" dxfId="481" priority="517">
      <formula>AI24=$D$155</formula>
    </cfRule>
    <cfRule type="expression" dxfId="480" priority="518">
      <formula>AI24=$D$154</formula>
    </cfRule>
  </conditionalFormatting>
  <conditionalFormatting sqref="AM24:BI24">
    <cfRule type="expression" dxfId="479" priority="513">
      <formula>AM24=$D$156</formula>
    </cfRule>
    <cfRule type="expression" dxfId="478" priority="514">
      <formula>AM24=$D$155</formula>
    </cfRule>
    <cfRule type="expression" dxfId="477" priority="515">
      <formula>AM24=$D$154</formula>
    </cfRule>
  </conditionalFormatting>
  <conditionalFormatting sqref="BJ24:BL24">
    <cfRule type="expression" dxfId="476" priority="510">
      <formula>BJ24=$D$156</formula>
    </cfRule>
    <cfRule type="expression" dxfId="475" priority="511">
      <formula>BJ24=$D$155</formula>
    </cfRule>
    <cfRule type="expression" dxfId="474" priority="512">
      <formula>BJ24=$D$154</formula>
    </cfRule>
  </conditionalFormatting>
  <conditionalFormatting sqref="BK24:BL24">
    <cfRule type="expression" dxfId="473" priority="507">
      <formula>BK24=$D$156</formula>
    </cfRule>
    <cfRule type="expression" dxfId="472" priority="508">
      <formula>BK24=$D$155</formula>
    </cfRule>
    <cfRule type="expression" dxfId="471" priority="509">
      <formula>BK24=$D$154</formula>
    </cfRule>
  </conditionalFormatting>
  <conditionalFormatting sqref="J29:X29">
    <cfRule type="expression" dxfId="470" priority="504">
      <formula>J29=$D$156</formula>
    </cfRule>
    <cfRule type="expression" dxfId="469" priority="505">
      <formula>J29=$D$155</formula>
    </cfRule>
    <cfRule type="expression" dxfId="468" priority="506">
      <formula>J29=$D$154</formula>
    </cfRule>
  </conditionalFormatting>
  <conditionalFormatting sqref="LH29:LY29">
    <cfRule type="expression" priority="503">
      <formula>CELL("protect", INDIRECT(ADDRESS(ROW(),COLUMN())))=1</formula>
    </cfRule>
  </conditionalFormatting>
  <conditionalFormatting sqref="AL34:AS34">
    <cfRule type="expression" dxfId="467" priority="500">
      <formula>AL34=$D$156</formula>
    </cfRule>
    <cfRule type="expression" dxfId="466" priority="501">
      <formula>AL34=$D$155</formula>
    </cfRule>
    <cfRule type="expression" dxfId="465" priority="502">
      <formula>AL34=$D$154</formula>
    </cfRule>
  </conditionalFormatting>
  <conditionalFormatting sqref="J34:AG34">
    <cfRule type="expression" dxfId="464" priority="497">
      <formula>J34=$D$156</formula>
    </cfRule>
    <cfRule type="expression" dxfId="463" priority="498">
      <formula>J34=$D$155</formula>
    </cfRule>
    <cfRule type="expression" dxfId="462" priority="499">
      <formula>J34=$D$154</formula>
    </cfRule>
  </conditionalFormatting>
  <conditionalFormatting sqref="AX34:BE34">
    <cfRule type="expression" dxfId="461" priority="494">
      <formula>AX34=$D$156</formula>
    </cfRule>
    <cfRule type="expression" dxfId="460" priority="495">
      <formula>AX34=$D$155</formula>
    </cfRule>
    <cfRule type="expression" dxfId="459" priority="496">
      <formula>AX34=$D$154</formula>
    </cfRule>
  </conditionalFormatting>
  <conditionalFormatting sqref="AT34:AW34">
    <cfRule type="expression" dxfId="458" priority="491">
      <formula>AT34=$D$156</formula>
    </cfRule>
    <cfRule type="expression" dxfId="457" priority="492">
      <formula>AT34=$D$155</formula>
    </cfRule>
    <cfRule type="expression" dxfId="456" priority="493">
      <formula>AT34=$D$154</formula>
    </cfRule>
  </conditionalFormatting>
  <conditionalFormatting sqref="AH34:AK34">
    <cfRule type="expression" dxfId="455" priority="488">
      <formula>AH34=$D$156</formula>
    </cfRule>
    <cfRule type="expression" dxfId="454" priority="489">
      <formula>AH34=$D$155</formula>
    </cfRule>
    <cfRule type="expression" dxfId="453" priority="490">
      <formula>AH34=$D$154</formula>
    </cfRule>
  </conditionalFormatting>
  <conditionalFormatting sqref="AI34:AJ34">
    <cfRule type="expression" dxfId="452" priority="485">
      <formula>AI34=$D$156</formula>
    </cfRule>
    <cfRule type="expression" dxfId="451" priority="486">
      <formula>AI34=$D$155</formula>
    </cfRule>
    <cfRule type="expression" dxfId="450" priority="487">
      <formula>AI34=$D$154</formula>
    </cfRule>
  </conditionalFormatting>
  <conditionalFormatting sqref="AM34:BE34">
    <cfRule type="expression" dxfId="449" priority="482">
      <formula>AM34=$D$156</formula>
    </cfRule>
    <cfRule type="expression" dxfId="448" priority="483">
      <formula>AM34=$D$155</formula>
    </cfRule>
    <cfRule type="expression" dxfId="447" priority="484">
      <formula>AM34=$D$154</formula>
    </cfRule>
  </conditionalFormatting>
  <conditionalFormatting sqref="LH34:NF34">
    <cfRule type="expression" priority="481">
      <formula>CELL("protect", INDIRECT(ADDRESS(ROW(),COLUMN())))=1</formula>
    </cfRule>
  </conditionalFormatting>
  <conditionalFormatting sqref="J40:Q40">
    <cfRule type="expression" dxfId="446" priority="478">
      <formula>J40=$D$156</formula>
    </cfRule>
    <cfRule type="expression" dxfId="445" priority="479">
      <formula>J40=$D$155</formula>
    </cfRule>
    <cfRule type="expression" dxfId="444" priority="480">
      <formula>J40=$D$154</formula>
    </cfRule>
  </conditionalFormatting>
  <conditionalFormatting sqref="R40:U40">
    <cfRule type="expression" dxfId="443" priority="475">
      <formula>R40=$D$156</formula>
    </cfRule>
    <cfRule type="expression" dxfId="442" priority="476">
      <formula>R40=$D$155</formula>
    </cfRule>
    <cfRule type="expression" dxfId="441" priority="477">
      <formula>R40=$D$154</formula>
    </cfRule>
  </conditionalFormatting>
  <conditionalFormatting sqref="V40:Y40">
    <cfRule type="expression" dxfId="440" priority="472">
      <formula>V40=$D$156</formula>
    </cfRule>
    <cfRule type="expression" dxfId="439" priority="473">
      <formula>V40=$D$155</formula>
    </cfRule>
    <cfRule type="expression" dxfId="438" priority="474">
      <formula>V40=$D$154</formula>
    </cfRule>
  </conditionalFormatting>
  <conditionalFormatting sqref="Z40:AC40">
    <cfRule type="expression" dxfId="437" priority="469">
      <formula>Z40=$D$156</formula>
    </cfRule>
    <cfRule type="expression" dxfId="436" priority="470">
      <formula>Z40=$D$155</formula>
    </cfRule>
    <cfRule type="expression" dxfId="435" priority="471">
      <formula>Z40=$D$154</formula>
    </cfRule>
  </conditionalFormatting>
  <conditionalFormatting sqref="AD40:AG40">
    <cfRule type="expression" dxfId="434" priority="466">
      <formula>AD40=$D$156</formula>
    </cfRule>
    <cfRule type="expression" dxfId="433" priority="467">
      <formula>AD40=$D$155</formula>
    </cfRule>
    <cfRule type="expression" dxfId="432" priority="468">
      <formula>AD40=$D$154</formula>
    </cfRule>
  </conditionalFormatting>
  <conditionalFormatting sqref="AL40:AS40">
    <cfRule type="expression" dxfId="431" priority="463">
      <formula>AL40=$D$156</formula>
    </cfRule>
    <cfRule type="expression" dxfId="430" priority="464">
      <formula>AL40=$D$155</formula>
    </cfRule>
    <cfRule type="expression" dxfId="429" priority="465">
      <formula>AL40=$D$154</formula>
    </cfRule>
  </conditionalFormatting>
  <conditionalFormatting sqref="AX40:BD40">
    <cfRule type="expression" dxfId="428" priority="460">
      <formula>AX40=$D$156</formula>
    </cfRule>
    <cfRule type="expression" dxfId="427" priority="461">
      <formula>AX40=$D$155</formula>
    </cfRule>
    <cfRule type="expression" dxfId="426" priority="462">
      <formula>AX40=$D$154</formula>
    </cfRule>
  </conditionalFormatting>
  <conditionalFormatting sqref="AT40:AW40">
    <cfRule type="expression" dxfId="425" priority="457">
      <formula>AT40=$D$156</formula>
    </cfRule>
    <cfRule type="expression" dxfId="424" priority="458">
      <formula>AT40=$D$155</formula>
    </cfRule>
    <cfRule type="expression" dxfId="423" priority="459">
      <formula>AT40=$D$154</formula>
    </cfRule>
  </conditionalFormatting>
  <conditionalFormatting sqref="AH40:AK40">
    <cfRule type="expression" dxfId="422" priority="454">
      <formula>AH40=$D$156</formula>
    </cfRule>
    <cfRule type="expression" dxfId="421" priority="455">
      <formula>AH40=$D$155</formula>
    </cfRule>
    <cfRule type="expression" dxfId="420" priority="456">
      <formula>AH40=$D$154</formula>
    </cfRule>
  </conditionalFormatting>
  <conditionalFormatting sqref="AL40:AS40">
    <cfRule type="expression" dxfId="419" priority="451">
      <formula>AL40=$D$156</formula>
    </cfRule>
    <cfRule type="expression" dxfId="418" priority="452">
      <formula>AL40=$D$155</formula>
    </cfRule>
    <cfRule type="expression" dxfId="417" priority="453">
      <formula>AL40=$D$154</formula>
    </cfRule>
  </conditionalFormatting>
  <conditionalFormatting sqref="J40:AG40">
    <cfRule type="expression" dxfId="416" priority="448">
      <formula>J40=$D$156</formula>
    </cfRule>
    <cfRule type="expression" dxfId="415" priority="449">
      <formula>J40=$D$155</formula>
    </cfRule>
    <cfRule type="expression" dxfId="414" priority="450">
      <formula>J40=$D$154</formula>
    </cfRule>
  </conditionalFormatting>
  <conditionalFormatting sqref="AX40:BD40">
    <cfRule type="expression" dxfId="413" priority="445">
      <formula>AX40=$D$156</formula>
    </cfRule>
    <cfRule type="expression" dxfId="412" priority="446">
      <formula>AX40=$D$155</formula>
    </cfRule>
    <cfRule type="expression" dxfId="411" priority="447">
      <formula>AX40=$D$154</formula>
    </cfRule>
  </conditionalFormatting>
  <conditionalFormatting sqref="AT40:AW40">
    <cfRule type="expression" dxfId="410" priority="442">
      <formula>AT40=$D$156</formula>
    </cfRule>
    <cfRule type="expression" dxfId="409" priority="443">
      <formula>AT40=$D$155</formula>
    </cfRule>
    <cfRule type="expression" dxfId="408" priority="444">
      <formula>AT40=$D$154</formula>
    </cfRule>
  </conditionalFormatting>
  <conditionalFormatting sqref="AH40:AK40">
    <cfRule type="expression" dxfId="407" priority="439">
      <formula>AH40=$D$156</formula>
    </cfRule>
    <cfRule type="expression" dxfId="406" priority="440">
      <formula>AH40=$D$155</formula>
    </cfRule>
    <cfRule type="expression" dxfId="405" priority="441">
      <formula>AH40=$D$154</formula>
    </cfRule>
  </conditionalFormatting>
  <conditionalFormatting sqref="AI40:AJ40">
    <cfRule type="expression" dxfId="404" priority="436">
      <formula>AI40=$D$156</formula>
    </cfRule>
    <cfRule type="expression" dxfId="403" priority="437">
      <formula>AI40=$D$155</formula>
    </cfRule>
    <cfRule type="expression" dxfId="402" priority="438">
      <formula>AI40=$D$154</formula>
    </cfRule>
  </conditionalFormatting>
  <conditionalFormatting sqref="AM40:BD40">
    <cfRule type="expression" dxfId="401" priority="433">
      <formula>AM40=$D$156</formula>
    </cfRule>
    <cfRule type="expression" dxfId="400" priority="434">
      <formula>AM40=$D$155</formula>
    </cfRule>
    <cfRule type="expression" dxfId="399" priority="435">
      <formula>AM40=$D$154</formula>
    </cfRule>
  </conditionalFormatting>
  <conditionalFormatting sqref="BG40:BH40">
    <cfRule type="expression" dxfId="398" priority="430">
      <formula>BG40=$D$156</formula>
    </cfRule>
    <cfRule type="expression" dxfId="397" priority="431">
      <formula>BG40=$D$155</formula>
    </cfRule>
    <cfRule type="expression" dxfId="396" priority="432">
      <formula>BG40=$D$154</formula>
    </cfRule>
  </conditionalFormatting>
  <conditionalFormatting sqref="BG40:BH40">
    <cfRule type="expression" dxfId="395" priority="427">
      <formula>BG40=$D$156</formula>
    </cfRule>
    <cfRule type="expression" dxfId="394" priority="428">
      <formula>BG40=$D$155</formula>
    </cfRule>
    <cfRule type="expression" dxfId="393" priority="429">
      <formula>BG40=$D$154</formula>
    </cfRule>
  </conditionalFormatting>
  <conditionalFormatting sqref="BG40:BH40">
    <cfRule type="expression" dxfId="392" priority="424">
      <formula>BG40=$D$156</formula>
    </cfRule>
    <cfRule type="expression" dxfId="391" priority="425">
      <formula>BG40=$D$155</formula>
    </cfRule>
    <cfRule type="expression" dxfId="390" priority="426">
      <formula>BG40=$D$154</formula>
    </cfRule>
  </conditionalFormatting>
  <conditionalFormatting sqref="BG40:BH40">
    <cfRule type="expression" dxfId="389" priority="421">
      <formula>BG40=$D$156</formula>
    </cfRule>
    <cfRule type="expression" dxfId="388" priority="422">
      <formula>BG40=$D$155</formula>
    </cfRule>
    <cfRule type="expression" dxfId="387" priority="423">
      <formula>BG40=$D$154</formula>
    </cfRule>
  </conditionalFormatting>
  <conditionalFormatting sqref="BK40:BL40">
    <cfRule type="expression" dxfId="386" priority="418">
      <formula>BK40=$D$156</formula>
    </cfRule>
    <cfRule type="expression" dxfId="385" priority="419">
      <formula>BK40=$D$155</formula>
    </cfRule>
    <cfRule type="expression" dxfId="384" priority="420">
      <formula>BK40=$D$154</formula>
    </cfRule>
  </conditionalFormatting>
  <conditionalFormatting sqref="BK40:BL40">
    <cfRule type="expression" dxfId="383" priority="415">
      <formula>BK40=$D$156</formula>
    </cfRule>
    <cfRule type="expression" dxfId="382" priority="416">
      <formula>BK40=$D$155</formula>
    </cfRule>
    <cfRule type="expression" dxfId="381" priority="417">
      <formula>BK40=$D$154</formula>
    </cfRule>
  </conditionalFormatting>
  <conditionalFormatting sqref="BK40:BL40">
    <cfRule type="expression" dxfId="380" priority="412">
      <formula>BK40=$D$156</formula>
    </cfRule>
    <cfRule type="expression" dxfId="379" priority="413">
      <formula>BK40=$D$155</formula>
    </cfRule>
    <cfRule type="expression" dxfId="378" priority="414">
      <formula>BK40=$D$154</formula>
    </cfRule>
  </conditionalFormatting>
  <conditionalFormatting sqref="BK40:BL40">
    <cfRule type="expression" dxfId="377" priority="409">
      <formula>BK40=$D$156</formula>
    </cfRule>
    <cfRule type="expression" dxfId="376" priority="410">
      <formula>BK40=$D$155</formula>
    </cfRule>
    <cfRule type="expression" dxfId="375" priority="411">
      <formula>BK40=$D$154</formula>
    </cfRule>
  </conditionalFormatting>
  <conditionalFormatting sqref="BO40:BP40">
    <cfRule type="expression" dxfId="374" priority="406">
      <formula>BO40=$D$156</formula>
    </cfRule>
    <cfRule type="expression" dxfId="373" priority="407">
      <formula>BO40=$D$155</formula>
    </cfRule>
    <cfRule type="expression" dxfId="372" priority="408">
      <formula>BO40=$D$154</formula>
    </cfRule>
  </conditionalFormatting>
  <conditionalFormatting sqref="BO40:BP40">
    <cfRule type="expression" dxfId="371" priority="403">
      <formula>BO40=$D$156</formula>
    </cfRule>
    <cfRule type="expression" dxfId="370" priority="404">
      <formula>BO40=$D$155</formula>
    </cfRule>
    <cfRule type="expression" dxfId="369" priority="405">
      <formula>BO40=$D$154</formula>
    </cfRule>
  </conditionalFormatting>
  <conditionalFormatting sqref="BO40:BP40">
    <cfRule type="expression" dxfId="368" priority="400">
      <formula>BO40=$D$156</formula>
    </cfRule>
    <cfRule type="expression" dxfId="367" priority="401">
      <formula>BO40=$D$155</formula>
    </cfRule>
    <cfRule type="expression" dxfId="366" priority="402">
      <formula>BO40=$D$154</formula>
    </cfRule>
  </conditionalFormatting>
  <conditionalFormatting sqref="BO40:BP40">
    <cfRule type="expression" dxfId="365" priority="397">
      <formula>BO40=$D$156</formula>
    </cfRule>
    <cfRule type="expression" dxfId="364" priority="398">
      <formula>BO40=$D$155</formula>
    </cfRule>
    <cfRule type="expression" dxfId="363" priority="399">
      <formula>BO40=$D$154</formula>
    </cfRule>
  </conditionalFormatting>
  <conditionalFormatting sqref="BS40:BT40">
    <cfRule type="expression" dxfId="362" priority="394">
      <formula>BS40=$D$156</formula>
    </cfRule>
    <cfRule type="expression" dxfId="361" priority="395">
      <formula>BS40=$D$155</formula>
    </cfRule>
    <cfRule type="expression" dxfId="360" priority="396">
      <formula>BS40=$D$154</formula>
    </cfRule>
  </conditionalFormatting>
  <conditionalFormatting sqref="BS40:BT40">
    <cfRule type="expression" dxfId="359" priority="391">
      <formula>BS40=$D$156</formula>
    </cfRule>
    <cfRule type="expression" dxfId="358" priority="392">
      <formula>BS40=$D$155</formula>
    </cfRule>
    <cfRule type="expression" dxfId="357" priority="393">
      <formula>BS40=$D$154</formula>
    </cfRule>
  </conditionalFormatting>
  <conditionalFormatting sqref="BS40:BT40">
    <cfRule type="expression" dxfId="356" priority="388">
      <formula>BS40=$D$156</formula>
    </cfRule>
    <cfRule type="expression" dxfId="355" priority="389">
      <formula>BS40=$D$155</formula>
    </cfRule>
    <cfRule type="expression" dxfId="354" priority="390">
      <formula>BS40=$D$154</formula>
    </cfRule>
  </conditionalFormatting>
  <conditionalFormatting sqref="BS40:BT40">
    <cfRule type="expression" dxfId="353" priority="385">
      <formula>BS40=$D$156</formula>
    </cfRule>
    <cfRule type="expression" dxfId="352" priority="386">
      <formula>BS40=$D$155</formula>
    </cfRule>
    <cfRule type="expression" dxfId="351" priority="387">
      <formula>BS40=$D$154</formula>
    </cfRule>
  </conditionalFormatting>
  <conditionalFormatting sqref="BW40:BX40">
    <cfRule type="expression" dxfId="350" priority="382">
      <formula>BW40=$D$156</formula>
    </cfRule>
    <cfRule type="expression" dxfId="349" priority="383">
      <formula>BW40=$D$155</formula>
    </cfRule>
    <cfRule type="expression" dxfId="348" priority="384">
      <formula>BW40=$D$154</formula>
    </cfRule>
  </conditionalFormatting>
  <conditionalFormatting sqref="BW40:BX40">
    <cfRule type="expression" dxfId="347" priority="379">
      <formula>BW40=$D$156</formula>
    </cfRule>
    <cfRule type="expression" dxfId="346" priority="380">
      <formula>BW40=$D$155</formula>
    </cfRule>
    <cfRule type="expression" dxfId="345" priority="381">
      <formula>BW40=$D$154</formula>
    </cfRule>
  </conditionalFormatting>
  <conditionalFormatting sqref="BW40:BX40">
    <cfRule type="expression" dxfId="344" priority="376">
      <formula>BW40=$D$156</formula>
    </cfRule>
    <cfRule type="expression" dxfId="343" priority="377">
      <formula>BW40=$D$155</formula>
    </cfRule>
    <cfRule type="expression" dxfId="342" priority="378">
      <formula>BW40=$D$154</formula>
    </cfRule>
  </conditionalFormatting>
  <conditionalFormatting sqref="BW40:BX40">
    <cfRule type="expression" dxfId="341" priority="373">
      <formula>BW40=$D$156</formula>
    </cfRule>
    <cfRule type="expression" dxfId="340" priority="374">
      <formula>BW40=$D$155</formula>
    </cfRule>
    <cfRule type="expression" dxfId="339" priority="375">
      <formula>BW40=$D$154</formula>
    </cfRule>
  </conditionalFormatting>
  <conditionalFormatting sqref="BW40:BX40">
    <cfRule type="expression" dxfId="338" priority="370">
      <formula>BW40=$D$156</formula>
    </cfRule>
    <cfRule type="expression" dxfId="337" priority="371">
      <formula>BW40=$D$155</formula>
    </cfRule>
    <cfRule type="expression" dxfId="336" priority="372">
      <formula>BW40=$D$154</formula>
    </cfRule>
  </conditionalFormatting>
  <conditionalFormatting sqref="CA40:CB40">
    <cfRule type="expression" dxfId="335" priority="367">
      <formula>CA40=$D$156</formula>
    </cfRule>
    <cfRule type="expression" dxfId="334" priority="368">
      <formula>CA40=$D$155</formula>
    </cfRule>
    <cfRule type="expression" dxfId="333" priority="369">
      <formula>CA40=$D$154</formula>
    </cfRule>
  </conditionalFormatting>
  <conditionalFormatting sqref="CA40:CB40">
    <cfRule type="expression" dxfId="332" priority="364">
      <formula>CA40=$D$156</formula>
    </cfRule>
    <cfRule type="expression" dxfId="331" priority="365">
      <formula>CA40=$D$155</formula>
    </cfRule>
    <cfRule type="expression" dxfId="330" priority="366">
      <formula>CA40=$D$154</formula>
    </cfRule>
  </conditionalFormatting>
  <conditionalFormatting sqref="CA40:CB40">
    <cfRule type="expression" dxfId="329" priority="361">
      <formula>CA40=$D$156</formula>
    </cfRule>
    <cfRule type="expression" dxfId="328" priority="362">
      <formula>CA40=$D$155</formula>
    </cfRule>
    <cfRule type="expression" dxfId="327" priority="363">
      <formula>CA40=$D$154</formula>
    </cfRule>
  </conditionalFormatting>
  <conditionalFormatting sqref="CA40:CB40">
    <cfRule type="expression" dxfId="326" priority="358">
      <formula>CA40=$D$156</formula>
    </cfRule>
    <cfRule type="expression" dxfId="325" priority="359">
      <formula>CA40=$D$155</formula>
    </cfRule>
    <cfRule type="expression" dxfId="324" priority="360">
      <formula>CA40=$D$154</formula>
    </cfRule>
  </conditionalFormatting>
  <conditionalFormatting sqref="CA40:CB40">
    <cfRule type="expression" dxfId="323" priority="355">
      <formula>CA40=$D$156</formula>
    </cfRule>
    <cfRule type="expression" dxfId="322" priority="356">
      <formula>CA40=$D$155</formula>
    </cfRule>
    <cfRule type="expression" dxfId="321" priority="357">
      <formula>CA40=$D$154</formula>
    </cfRule>
  </conditionalFormatting>
  <conditionalFormatting sqref="CE40:CF40">
    <cfRule type="expression" dxfId="320" priority="352">
      <formula>CE40=$D$156</formula>
    </cfRule>
    <cfRule type="expression" dxfId="319" priority="353">
      <formula>CE40=$D$155</formula>
    </cfRule>
    <cfRule type="expression" dxfId="318" priority="354">
      <formula>CE40=$D$154</formula>
    </cfRule>
  </conditionalFormatting>
  <conditionalFormatting sqref="CE40:CF40">
    <cfRule type="expression" dxfId="317" priority="349">
      <formula>CE40=$D$156</formula>
    </cfRule>
    <cfRule type="expression" dxfId="316" priority="350">
      <formula>CE40=$D$155</formula>
    </cfRule>
    <cfRule type="expression" dxfId="315" priority="351">
      <formula>CE40=$D$154</formula>
    </cfRule>
  </conditionalFormatting>
  <conditionalFormatting sqref="CE40:CF40">
    <cfRule type="expression" dxfId="314" priority="346">
      <formula>CE40=$D$156</formula>
    </cfRule>
    <cfRule type="expression" dxfId="313" priority="347">
      <formula>CE40=$D$155</formula>
    </cfRule>
    <cfRule type="expression" dxfId="312" priority="348">
      <formula>CE40=$D$154</formula>
    </cfRule>
  </conditionalFormatting>
  <conditionalFormatting sqref="CE40:CF40">
    <cfRule type="expression" dxfId="311" priority="343">
      <formula>CE40=$D$156</formula>
    </cfRule>
    <cfRule type="expression" dxfId="310" priority="344">
      <formula>CE40=$D$155</formula>
    </cfRule>
    <cfRule type="expression" dxfId="309" priority="345">
      <formula>CE40=$D$154</formula>
    </cfRule>
  </conditionalFormatting>
  <conditionalFormatting sqref="CE40:CF40">
    <cfRule type="expression" dxfId="308" priority="340">
      <formula>CE40=$D$156</formula>
    </cfRule>
    <cfRule type="expression" dxfId="307" priority="341">
      <formula>CE40=$D$155</formula>
    </cfRule>
    <cfRule type="expression" dxfId="306" priority="342">
      <formula>CE40=$D$154</formula>
    </cfRule>
  </conditionalFormatting>
  <conditionalFormatting sqref="CI40:CJ40">
    <cfRule type="expression" dxfId="305" priority="337">
      <formula>CI40=$D$156</formula>
    </cfRule>
    <cfRule type="expression" dxfId="304" priority="338">
      <formula>CI40=$D$155</formula>
    </cfRule>
    <cfRule type="expression" dxfId="303" priority="339">
      <formula>CI40=$D$154</formula>
    </cfRule>
  </conditionalFormatting>
  <conditionalFormatting sqref="CI40:CJ40">
    <cfRule type="expression" dxfId="302" priority="334">
      <formula>CI40=$D$156</formula>
    </cfRule>
    <cfRule type="expression" dxfId="301" priority="335">
      <formula>CI40=$D$155</formula>
    </cfRule>
    <cfRule type="expression" dxfId="300" priority="336">
      <formula>CI40=$D$154</formula>
    </cfRule>
  </conditionalFormatting>
  <conditionalFormatting sqref="CI40:CJ40">
    <cfRule type="expression" dxfId="299" priority="331">
      <formula>CI40=$D$156</formula>
    </cfRule>
    <cfRule type="expression" dxfId="298" priority="332">
      <formula>CI40=$D$155</formula>
    </cfRule>
    <cfRule type="expression" dxfId="297" priority="333">
      <formula>CI40=$D$154</formula>
    </cfRule>
  </conditionalFormatting>
  <conditionalFormatting sqref="CI40:CJ40">
    <cfRule type="expression" dxfId="296" priority="328">
      <formula>CI40=$D$156</formula>
    </cfRule>
    <cfRule type="expression" dxfId="295" priority="329">
      <formula>CI40=$D$155</formula>
    </cfRule>
    <cfRule type="expression" dxfId="294" priority="330">
      <formula>CI40=$D$154</formula>
    </cfRule>
  </conditionalFormatting>
  <conditionalFormatting sqref="CI40:CJ40">
    <cfRule type="expression" dxfId="293" priority="325">
      <formula>CI40=$D$156</formula>
    </cfRule>
    <cfRule type="expression" dxfId="292" priority="326">
      <formula>CI40=$D$155</formula>
    </cfRule>
    <cfRule type="expression" dxfId="291" priority="327">
      <formula>CI40=$D$154</formula>
    </cfRule>
  </conditionalFormatting>
  <conditionalFormatting sqref="CM40:CN40">
    <cfRule type="expression" dxfId="290" priority="322">
      <formula>CM40=$D$156</formula>
    </cfRule>
    <cfRule type="expression" dxfId="289" priority="323">
      <formula>CM40=$D$155</formula>
    </cfRule>
    <cfRule type="expression" dxfId="288" priority="324">
      <formula>CM40=$D$154</formula>
    </cfRule>
  </conditionalFormatting>
  <conditionalFormatting sqref="CM40:CN40">
    <cfRule type="expression" dxfId="287" priority="319">
      <formula>CM40=$D$156</formula>
    </cfRule>
    <cfRule type="expression" dxfId="286" priority="320">
      <formula>CM40=$D$155</formula>
    </cfRule>
    <cfRule type="expression" dxfId="285" priority="321">
      <formula>CM40=$D$154</formula>
    </cfRule>
  </conditionalFormatting>
  <conditionalFormatting sqref="CM40:CN40">
    <cfRule type="expression" dxfId="284" priority="316">
      <formula>CM40=$D$156</formula>
    </cfRule>
    <cfRule type="expression" dxfId="283" priority="317">
      <formula>CM40=$D$155</formula>
    </cfRule>
    <cfRule type="expression" dxfId="282" priority="318">
      <formula>CM40=$D$154</formula>
    </cfRule>
  </conditionalFormatting>
  <conditionalFormatting sqref="CM40:CN40">
    <cfRule type="expression" dxfId="281" priority="313">
      <formula>CM40=$D$156</formula>
    </cfRule>
    <cfRule type="expression" dxfId="280" priority="314">
      <formula>CM40=$D$155</formula>
    </cfRule>
    <cfRule type="expression" dxfId="279" priority="315">
      <formula>CM40=$D$154</formula>
    </cfRule>
  </conditionalFormatting>
  <conditionalFormatting sqref="CM40:CN40">
    <cfRule type="expression" dxfId="278" priority="310">
      <formula>CM40=$D$156</formula>
    </cfRule>
    <cfRule type="expression" dxfId="277" priority="311">
      <formula>CM40=$D$155</formula>
    </cfRule>
    <cfRule type="expression" dxfId="276" priority="312">
      <formula>CM40=$D$154</formula>
    </cfRule>
  </conditionalFormatting>
  <conditionalFormatting sqref="CQ40:CR40">
    <cfRule type="expression" dxfId="275" priority="307">
      <formula>CQ40=$D$156</formula>
    </cfRule>
    <cfRule type="expression" dxfId="274" priority="308">
      <formula>CQ40=$D$155</formula>
    </cfRule>
    <cfRule type="expression" dxfId="273" priority="309">
      <formula>CQ40=$D$154</formula>
    </cfRule>
  </conditionalFormatting>
  <conditionalFormatting sqref="CQ40:CR40">
    <cfRule type="expression" dxfId="272" priority="304">
      <formula>CQ40=$D$156</formula>
    </cfRule>
    <cfRule type="expression" dxfId="271" priority="305">
      <formula>CQ40=$D$155</formula>
    </cfRule>
    <cfRule type="expression" dxfId="270" priority="306">
      <formula>CQ40=$D$154</formula>
    </cfRule>
  </conditionalFormatting>
  <conditionalFormatting sqref="CQ40:CR40">
    <cfRule type="expression" dxfId="269" priority="301">
      <formula>CQ40=$D$156</formula>
    </cfRule>
    <cfRule type="expression" dxfId="268" priority="302">
      <formula>CQ40=$D$155</formula>
    </cfRule>
    <cfRule type="expression" dxfId="267" priority="303">
      <formula>CQ40=$D$154</formula>
    </cfRule>
  </conditionalFormatting>
  <conditionalFormatting sqref="CQ40:CR40">
    <cfRule type="expression" dxfId="266" priority="298">
      <formula>CQ40=$D$156</formula>
    </cfRule>
    <cfRule type="expression" dxfId="265" priority="299">
      <formula>CQ40=$D$155</formula>
    </cfRule>
    <cfRule type="expression" dxfId="264" priority="300">
      <formula>CQ40=$D$154</formula>
    </cfRule>
  </conditionalFormatting>
  <conditionalFormatting sqref="CQ40:CR40">
    <cfRule type="expression" dxfId="263" priority="295">
      <formula>CQ40=$D$156</formula>
    </cfRule>
    <cfRule type="expression" dxfId="262" priority="296">
      <formula>CQ40=$D$155</formula>
    </cfRule>
    <cfRule type="expression" dxfId="261" priority="297">
      <formula>CQ40=$D$154</formula>
    </cfRule>
  </conditionalFormatting>
  <conditionalFormatting sqref="CU40:CV40">
    <cfRule type="expression" dxfId="260" priority="292">
      <formula>CU40=$D$156</formula>
    </cfRule>
    <cfRule type="expression" dxfId="259" priority="293">
      <formula>CU40=$D$155</formula>
    </cfRule>
    <cfRule type="expression" dxfId="258" priority="294">
      <formula>CU40=$D$154</formula>
    </cfRule>
  </conditionalFormatting>
  <conditionalFormatting sqref="CU40:CV40">
    <cfRule type="expression" dxfId="257" priority="289">
      <formula>CU40=$D$156</formula>
    </cfRule>
    <cfRule type="expression" dxfId="256" priority="290">
      <formula>CU40=$D$155</formula>
    </cfRule>
    <cfRule type="expression" dxfId="255" priority="291">
      <formula>CU40=$D$154</formula>
    </cfRule>
  </conditionalFormatting>
  <conditionalFormatting sqref="CU40:CV40">
    <cfRule type="expression" dxfId="254" priority="286">
      <formula>CU40=$D$156</formula>
    </cfRule>
    <cfRule type="expression" dxfId="253" priority="287">
      <formula>CU40=$D$155</formula>
    </cfRule>
    <cfRule type="expression" dxfId="252" priority="288">
      <formula>CU40=$D$154</formula>
    </cfRule>
  </conditionalFormatting>
  <conditionalFormatting sqref="CU40:CV40">
    <cfRule type="expression" dxfId="251" priority="283">
      <formula>CU40=$D$156</formula>
    </cfRule>
    <cfRule type="expression" dxfId="250" priority="284">
      <formula>CU40=$D$155</formula>
    </cfRule>
    <cfRule type="expression" dxfId="249" priority="285">
      <formula>CU40=$D$154</formula>
    </cfRule>
  </conditionalFormatting>
  <conditionalFormatting sqref="CU40:CV40">
    <cfRule type="expression" dxfId="248" priority="280">
      <formula>CU40=$D$156</formula>
    </cfRule>
    <cfRule type="expression" dxfId="247" priority="281">
      <formula>CU40=$D$155</formula>
    </cfRule>
    <cfRule type="expression" dxfId="246" priority="282">
      <formula>CU40=$D$154</formula>
    </cfRule>
  </conditionalFormatting>
  <conditionalFormatting sqref="CY40:CZ40">
    <cfRule type="expression" dxfId="245" priority="277">
      <formula>CY40=$D$156</formula>
    </cfRule>
    <cfRule type="expression" dxfId="244" priority="278">
      <formula>CY40=$D$155</formula>
    </cfRule>
    <cfRule type="expression" dxfId="243" priority="279">
      <formula>CY40=$D$154</formula>
    </cfRule>
  </conditionalFormatting>
  <conditionalFormatting sqref="CY40:CZ40">
    <cfRule type="expression" dxfId="242" priority="274">
      <formula>CY40=$D$156</formula>
    </cfRule>
    <cfRule type="expression" dxfId="241" priority="275">
      <formula>CY40=$D$155</formula>
    </cfRule>
    <cfRule type="expression" dxfId="240" priority="276">
      <formula>CY40=$D$154</formula>
    </cfRule>
  </conditionalFormatting>
  <conditionalFormatting sqref="CY40:CZ40">
    <cfRule type="expression" dxfId="239" priority="271">
      <formula>CY40=$D$156</formula>
    </cfRule>
    <cfRule type="expression" dxfId="238" priority="272">
      <formula>CY40=$D$155</formula>
    </cfRule>
    <cfRule type="expression" dxfId="237" priority="273">
      <formula>CY40=$D$154</formula>
    </cfRule>
  </conditionalFormatting>
  <conditionalFormatting sqref="CY40:CZ40">
    <cfRule type="expression" dxfId="236" priority="268">
      <formula>CY40=$D$156</formula>
    </cfRule>
    <cfRule type="expression" dxfId="235" priority="269">
      <formula>CY40=$D$155</formula>
    </cfRule>
    <cfRule type="expression" dxfId="234" priority="270">
      <formula>CY40=$D$154</formula>
    </cfRule>
  </conditionalFormatting>
  <conditionalFormatting sqref="CY40:CZ40">
    <cfRule type="expression" dxfId="233" priority="265">
      <formula>CY40=$D$156</formula>
    </cfRule>
    <cfRule type="expression" dxfId="232" priority="266">
      <formula>CY40=$D$155</formula>
    </cfRule>
    <cfRule type="expression" dxfId="231" priority="267">
      <formula>CY40=$D$154</formula>
    </cfRule>
  </conditionalFormatting>
  <conditionalFormatting sqref="LH45">
    <cfRule type="expression" priority="264">
      <formula>CELL("protect", INDIRECT(ADDRESS(ROW(),COLUMN())))=1</formula>
    </cfRule>
  </conditionalFormatting>
  <conditionalFormatting sqref="J50:Q50">
    <cfRule type="expression" dxfId="230" priority="261">
      <formula>J50=$D$156</formula>
    </cfRule>
    <cfRule type="expression" dxfId="229" priority="262">
      <formula>J50=$D$155</formula>
    </cfRule>
    <cfRule type="expression" dxfId="228" priority="263">
      <formula>J50=$D$154</formula>
    </cfRule>
  </conditionalFormatting>
  <conditionalFormatting sqref="R50:U50">
    <cfRule type="expression" dxfId="227" priority="258">
      <formula>R50=$D$156</formula>
    </cfRule>
    <cfRule type="expression" dxfId="226" priority="259">
      <formula>R50=$D$155</formula>
    </cfRule>
    <cfRule type="expression" dxfId="225" priority="260">
      <formula>R50=$D$154</formula>
    </cfRule>
  </conditionalFormatting>
  <conditionalFormatting sqref="J50:AZ50">
    <cfRule type="expression" dxfId="224" priority="255">
      <formula>J50=$D$156</formula>
    </cfRule>
    <cfRule type="expression" dxfId="223" priority="256">
      <formula>J50=$D$155</formula>
    </cfRule>
    <cfRule type="expression" dxfId="222" priority="257">
      <formula>J50=$D$154</formula>
    </cfRule>
  </conditionalFormatting>
  <conditionalFormatting sqref="V50:Y50">
    <cfRule type="expression" dxfId="221" priority="252">
      <formula>V50=$D$156</formula>
    </cfRule>
    <cfRule type="expression" dxfId="220" priority="253">
      <formula>V50=$D$155</formula>
    </cfRule>
    <cfRule type="expression" dxfId="219" priority="254">
      <formula>V50=$D$154</formula>
    </cfRule>
  </conditionalFormatting>
  <conditionalFormatting sqref="Z50:AC50">
    <cfRule type="expression" dxfId="218" priority="249">
      <formula>Z50=$D$156</formula>
    </cfRule>
    <cfRule type="expression" dxfId="217" priority="250">
      <formula>Z50=$D$155</formula>
    </cfRule>
    <cfRule type="expression" dxfId="216" priority="251">
      <formula>Z50=$D$154</formula>
    </cfRule>
  </conditionalFormatting>
  <conditionalFormatting sqref="AD50:AG50">
    <cfRule type="expression" dxfId="215" priority="246">
      <formula>AD50=$D$156</formula>
    </cfRule>
    <cfRule type="expression" dxfId="214" priority="247">
      <formula>AD50=$D$155</formula>
    </cfRule>
    <cfRule type="expression" dxfId="213" priority="248">
      <formula>AD50=$D$154</formula>
    </cfRule>
  </conditionalFormatting>
  <conditionalFormatting sqref="AH50:AK50">
    <cfRule type="expression" dxfId="212" priority="243">
      <formula>AH50=$D$156</formula>
    </cfRule>
    <cfRule type="expression" dxfId="211" priority="244">
      <formula>AH50=$D$155</formula>
    </cfRule>
    <cfRule type="expression" dxfId="210" priority="245">
      <formula>AH50=$D$154</formula>
    </cfRule>
  </conditionalFormatting>
  <conditionalFormatting sqref="AL50:AO50">
    <cfRule type="expression" dxfId="209" priority="240">
      <formula>AL50=$D$156</formula>
    </cfRule>
    <cfRule type="expression" dxfId="208" priority="241">
      <formula>AL50=$D$155</formula>
    </cfRule>
    <cfRule type="expression" dxfId="207" priority="242">
      <formula>AL50=$D$154</formula>
    </cfRule>
  </conditionalFormatting>
  <conditionalFormatting sqref="AP50:AS50">
    <cfRule type="expression" dxfId="206" priority="237">
      <formula>AP50=$D$156</formula>
    </cfRule>
    <cfRule type="expression" dxfId="205" priority="238">
      <formula>AP50=$D$155</formula>
    </cfRule>
    <cfRule type="expression" dxfId="204" priority="239">
      <formula>AP50=$D$154</formula>
    </cfRule>
  </conditionalFormatting>
  <conditionalFormatting sqref="AT50:AW50">
    <cfRule type="expression" dxfId="203" priority="234">
      <formula>AT50=$D$156</formula>
    </cfRule>
    <cfRule type="expression" dxfId="202" priority="235">
      <formula>AT50=$D$155</formula>
    </cfRule>
    <cfRule type="expression" dxfId="201" priority="236">
      <formula>AT50=$D$154</formula>
    </cfRule>
  </conditionalFormatting>
  <conditionalFormatting sqref="AX50:AZ50">
    <cfRule type="expression" dxfId="200" priority="231">
      <formula>AX50=$D$156</formula>
    </cfRule>
    <cfRule type="expression" dxfId="199" priority="232">
      <formula>AX50=$D$155</formula>
    </cfRule>
    <cfRule type="expression" dxfId="198" priority="233">
      <formula>AX50=$D$154</formula>
    </cfRule>
  </conditionalFormatting>
  <conditionalFormatting sqref="J50:Q50">
    <cfRule type="expression" dxfId="197" priority="228">
      <formula>J50=$D$156</formula>
    </cfRule>
    <cfRule type="expression" dxfId="196" priority="229">
      <formula>J50=$D$155</formula>
    </cfRule>
    <cfRule type="expression" dxfId="195" priority="230">
      <formula>J50=$D$154</formula>
    </cfRule>
  </conditionalFormatting>
  <conditionalFormatting sqref="R50:U50">
    <cfRule type="expression" dxfId="194" priority="225">
      <formula>R50=$D$156</formula>
    </cfRule>
    <cfRule type="expression" dxfId="193" priority="226">
      <formula>R50=$D$155</formula>
    </cfRule>
    <cfRule type="expression" dxfId="192" priority="227">
      <formula>R50=$D$154</formula>
    </cfRule>
  </conditionalFormatting>
  <conditionalFormatting sqref="V50:Y50">
    <cfRule type="expression" dxfId="191" priority="222">
      <formula>V50=$D$156</formula>
    </cfRule>
    <cfRule type="expression" dxfId="190" priority="223">
      <formula>V50=$D$155</formula>
    </cfRule>
    <cfRule type="expression" dxfId="189" priority="224">
      <formula>V50=$D$154</formula>
    </cfRule>
  </conditionalFormatting>
  <conditionalFormatting sqref="Z50:AC50">
    <cfRule type="expression" dxfId="188" priority="219">
      <formula>Z50=$D$156</formula>
    </cfRule>
    <cfRule type="expression" dxfId="187" priority="220">
      <formula>Z50=$D$155</formula>
    </cfRule>
    <cfRule type="expression" dxfId="186" priority="221">
      <formula>Z50=$D$154</formula>
    </cfRule>
  </conditionalFormatting>
  <conditionalFormatting sqref="AD50:AG50">
    <cfRule type="expression" dxfId="185" priority="216">
      <formula>AD50=$D$156</formula>
    </cfRule>
    <cfRule type="expression" dxfId="184" priority="217">
      <formula>AD50=$D$155</formula>
    </cfRule>
    <cfRule type="expression" dxfId="183" priority="218">
      <formula>AD50=$D$154</formula>
    </cfRule>
  </conditionalFormatting>
  <conditionalFormatting sqref="AL50:AS50">
    <cfRule type="expression" dxfId="182" priority="213">
      <formula>AL50=$D$156</formula>
    </cfRule>
    <cfRule type="expression" dxfId="181" priority="214">
      <formula>AL50=$D$155</formula>
    </cfRule>
    <cfRule type="expression" dxfId="180" priority="215">
      <formula>AL50=$D$154</formula>
    </cfRule>
  </conditionalFormatting>
  <conditionalFormatting sqref="AX50:AZ50">
    <cfRule type="expression" dxfId="179" priority="210">
      <formula>AX50=$D$156</formula>
    </cfRule>
    <cfRule type="expression" dxfId="178" priority="211">
      <formula>AX50=$D$155</formula>
    </cfRule>
    <cfRule type="expression" dxfId="177" priority="212">
      <formula>AX50=$D$154</formula>
    </cfRule>
  </conditionalFormatting>
  <conditionalFormatting sqref="AT50:AW50">
    <cfRule type="expression" dxfId="176" priority="207">
      <formula>AT50=$D$156</formula>
    </cfRule>
    <cfRule type="expression" dxfId="175" priority="208">
      <formula>AT50=$D$155</formula>
    </cfRule>
    <cfRule type="expression" dxfId="174" priority="209">
      <formula>AT50=$D$154</formula>
    </cfRule>
  </conditionalFormatting>
  <conditionalFormatting sqref="AH50:AK50">
    <cfRule type="expression" dxfId="173" priority="204">
      <formula>AH50=$D$156</formula>
    </cfRule>
    <cfRule type="expression" dxfId="172" priority="205">
      <formula>AH50=$D$155</formula>
    </cfRule>
    <cfRule type="expression" dxfId="171" priority="206">
      <formula>AH50=$D$154</formula>
    </cfRule>
  </conditionalFormatting>
  <conditionalFormatting sqref="AL50:AS50">
    <cfRule type="expression" dxfId="170" priority="201">
      <formula>AL50=$D$156</formula>
    </cfRule>
    <cfRule type="expression" dxfId="169" priority="202">
      <formula>AL50=$D$155</formula>
    </cfRule>
    <cfRule type="expression" dxfId="168" priority="203">
      <formula>AL50=$D$154</formula>
    </cfRule>
  </conditionalFormatting>
  <conditionalFormatting sqref="J50:AG50">
    <cfRule type="expression" dxfId="167" priority="198">
      <formula>J50=$D$156</formula>
    </cfRule>
    <cfRule type="expression" dxfId="166" priority="199">
      <formula>J50=$D$155</formula>
    </cfRule>
    <cfRule type="expression" dxfId="165" priority="200">
      <formula>J50=$D$154</formula>
    </cfRule>
  </conditionalFormatting>
  <conditionalFormatting sqref="AX50:AZ50">
    <cfRule type="expression" dxfId="164" priority="195">
      <formula>AX50=$D$156</formula>
    </cfRule>
    <cfRule type="expression" dxfId="163" priority="196">
      <formula>AX50=$D$155</formula>
    </cfRule>
    <cfRule type="expression" dxfId="162" priority="197">
      <formula>AX50=$D$154</formula>
    </cfRule>
  </conditionalFormatting>
  <conditionalFormatting sqref="AT50:AW50">
    <cfRule type="expression" dxfId="161" priority="192">
      <formula>AT50=$D$156</formula>
    </cfRule>
    <cfRule type="expression" dxfId="160" priority="193">
      <formula>AT50=$D$155</formula>
    </cfRule>
    <cfRule type="expression" dxfId="159" priority="194">
      <formula>AT50=$D$154</formula>
    </cfRule>
  </conditionalFormatting>
  <conditionalFormatting sqref="AH50:AK50">
    <cfRule type="expression" dxfId="158" priority="189">
      <formula>AH50=$D$156</formula>
    </cfRule>
    <cfRule type="expression" dxfId="157" priority="190">
      <formula>AH50=$D$155</formula>
    </cfRule>
    <cfRule type="expression" dxfId="156" priority="191">
      <formula>AH50=$D$154</formula>
    </cfRule>
  </conditionalFormatting>
  <conditionalFormatting sqref="AI50:AJ50">
    <cfRule type="expression" dxfId="155" priority="186">
      <formula>AI50=$D$156</formula>
    </cfRule>
    <cfRule type="expression" dxfId="154" priority="187">
      <formula>AI50=$D$155</formula>
    </cfRule>
    <cfRule type="expression" dxfId="153" priority="188">
      <formula>AI50=$D$154</formula>
    </cfRule>
  </conditionalFormatting>
  <conditionalFormatting sqref="AM50:AZ50">
    <cfRule type="expression" dxfId="152" priority="183">
      <formula>AM50=$D$156</formula>
    </cfRule>
    <cfRule type="expression" dxfId="151" priority="184">
      <formula>AM50=$D$155</formula>
    </cfRule>
    <cfRule type="expression" dxfId="150" priority="185">
      <formula>AM50=$D$154</formula>
    </cfRule>
  </conditionalFormatting>
  <conditionalFormatting sqref="J56:Q56">
    <cfRule type="expression" dxfId="149" priority="180">
      <formula>J56=$D$156</formula>
    </cfRule>
    <cfRule type="expression" dxfId="148" priority="181">
      <formula>J56=$D$155</formula>
    </cfRule>
    <cfRule type="expression" dxfId="147" priority="182">
      <formula>J56=$D$154</formula>
    </cfRule>
  </conditionalFormatting>
  <conditionalFormatting sqref="R56:U56">
    <cfRule type="expression" dxfId="146" priority="177">
      <formula>R56=$D$156</formula>
    </cfRule>
    <cfRule type="expression" dxfId="145" priority="178">
      <formula>R56=$D$155</formula>
    </cfRule>
    <cfRule type="expression" dxfId="144" priority="179">
      <formula>R56=$D$154</formula>
    </cfRule>
  </conditionalFormatting>
  <conditionalFormatting sqref="J56:AZ56">
    <cfRule type="expression" dxfId="143" priority="174">
      <formula>J56=$D$156</formula>
    </cfRule>
    <cfRule type="expression" dxfId="142" priority="175">
      <formula>J56=$D$155</formula>
    </cfRule>
    <cfRule type="expression" dxfId="141" priority="176">
      <formula>J56=$D$154</formula>
    </cfRule>
  </conditionalFormatting>
  <conditionalFormatting sqref="V56:Y56">
    <cfRule type="expression" dxfId="140" priority="171">
      <formula>V56=$D$156</formula>
    </cfRule>
    <cfRule type="expression" dxfId="139" priority="172">
      <formula>V56=$D$155</formula>
    </cfRule>
    <cfRule type="expression" dxfId="138" priority="173">
      <formula>V56=$D$154</formula>
    </cfRule>
  </conditionalFormatting>
  <conditionalFormatting sqref="Z56:AC56">
    <cfRule type="expression" dxfId="137" priority="168">
      <formula>Z56=$D$156</formula>
    </cfRule>
    <cfRule type="expression" dxfId="136" priority="169">
      <formula>Z56=$D$155</formula>
    </cfRule>
    <cfRule type="expression" dxfId="135" priority="170">
      <formula>Z56=$D$154</formula>
    </cfRule>
  </conditionalFormatting>
  <conditionalFormatting sqref="AD56:AG56">
    <cfRule type="expression" dxfId="134" priority="165">
      <formula>AD56=$D$156</formula>
    </cfRule>
    <cfRule type="expression" dxfId="133" priority="166">
      <formula>AD56=$D$155</formula>
    </cfRule>
    <cfRule type="expression" dxfId="132" priority="167">
      <formula>AD56=$D$154</formula>
    </cfRule>
  </conditionalFormatting>
  <conditionalFormatting sqref="AH56:AK56">
    <cfRule type="expression" dxfId="131" priority="162">
      <formula>AH56=$D$156</formula>
    </cfRule>
    <cfRule type="expression" dxfId="130" priority="163">
      <formula>AH56=$D$155</formula>
    </cfRule>
    <cfRule type="expression" dxfId="129" priority="164">
      <formula>AH56=$D$154</formula>
    </cfRule>
  </conditionalFormatting>
  <conditionalFormatting sqref="AL56:AO56">
    <cfRule type="expression" dxfId="128" priority="159">
      <formula>AL56=$D$156</formula>
    </cfRule>
    <cfRule type="expression" dxfId="127" priority="160">
      <formula>AL56=$D$155</formula>
    </cfRule>
    <cfRule type="expression" dxfId="126" priority="161">
      <formula>AL56=$D$154</formula>
    </cfRule>
  </conditionalFormatting>
  <conditionalFormatting sqref="AP56:AS56">
    <cfRule type="expression" dxfId="125" priority="156">
      <formula>AP56=$D$156</formula>
    </cfRule>
    <cfRule type="expression" dxfId="124" priority="157">
      <formula>AP56=$D$155</formula>
    </cfRule>
    <cfRule type="expression" dxfId="123" priority="158">
      <formula>AP56=$D$154</formula>
    </cfRule>
  </conditionalFormatting>
  <conditionalFormatting sqref="AT56:AW56">
    <cfRule type="expression" dxfId="122" priority="153">
      <formula>AT56=$D$156</formula>
    </cfRule>
    <cfRule type="expression" dxfId="121" priority="154">
      <formula>AT56=$D$155</formula>
    </cfRule>
    <cfRule type="expression" dxfId="120" priority="155">
      <formula>AT56=$D$154</formula>
    </cfRule>
  </conditionalFormatting>
  <conditionalFormatting sqref="AX56:AZ56">
    <cfRule type="expression" dxfId="119" priority="150">
      <formula>AX56=$D$156</formula>
    </cfRule>
    <cfRule type="expression" dxfId="118" priority="151">
      <formula>AX56=$D$155</formula>
    </cfRule>
    <cfRule type="expression" dxfId="117" priority="152">
      <formula>AX56=$D$154</formula>
    </cfRule>
  </conditionalFormatting>
  <conditionalFormatting sqref="J56:Q56">
    <cfRule type="expression" dxfId="116" priority="147">
      <formula>J56=$D$156</formula>
    </cfRule>
    <cfRule type="expression" dxfId="115" priority="148">
      <formula>J56=$D$155</formula>
    </cfRule>
    <cfRule type="expression" dxfId="114" priority="149">
      <formula>J56=$D$154</formula>
    </cfRule>
  </conditionalFormatting>
  <conditionalFormatting sqref="R56:U56">
    <cfRule type="expression" dxfId="113" priority="144">
      <formula>R56=$D$156</formula>
    </cfRule>
    <cfRule type="expression" dxfId="112" priority="145">
      <formula>R56=$D$155</formula>
    </cfRule>
    <cfRule type="expression" dxfId="111" priority="146">
      <formula>R56=$D$154</formula>
    </cfRule>
  </conditionalFormatting>
  <conditionalFormatting sqref="V56:Y56">
    <cfRule type="expression" dxfId="110" priority="141">
      <formula>V56=$D$156</formula>
    </cfRule>
    <cfRule type="expression" dxfId="109" priority="142">
      <formula>V56=$D$155</formula>
    </cfRule>
    <cfRule type="expression" dxfId="108" priority="143">
      <formula>V56=$D$154</formula>
    </cfRule>
  </conditionalFormatting>
  <conditionalFormatting sqref="Z56:AC56">
    <cfRule type="expression" dxfId="107" priority="138">
      <formula>Z56=$D$156</formula>
    </cfRule>
    <cfRule type="expression" dxfId="106" priority="139">
      <formula>Z56=$D$155</formula>
    </cfRule>
    <cfRule type="expression" dxfId="105" priority="140">
      <formula>Z56=$D$154</formula>
    </cfRule>
  </conditionalFormatting>
  <conditionalFormatting sqref="AD56:AG56">
    <cfRule type="expression" dxfId="104" priority="135">
      <formula>AD56=$D$156</formula>
    </cfRule>
    <cfRule type="expression" dxfId="103" priority="136">
      <formula>AD56=$D$155</formula>
    </cfRule>
    <cfRule type="expression" dxfId="102" priority="137">
      <formula>AD56=$D$154</formula>
    </cfRule>
  </conditionalFormatting>
  <conditionalFormatting sqref="AL56:AS56">
    <cfRule type="expression" dxfId="101" priority="132">
      <formula>AL56=$D$156</formula>
    </cfRule>
    <cfRule type="expression" dxfId="100" priority="133">
      <formula>AL56=$D$155</formula>
    </cfRule>
    <cfRule type="expression" dxfId="99" priority="134">
      <formula>AL56=$D$154</formula>
    </cfRule>
  </conditionalFormatting>
  <conditionalFormatting sqref="AX56:AZ56">
    <cfRule type="expression" dxfId="98" priority="129">
      <formula>AX56=$D$156</formula>
    </cfRule>
    <cfRule type="expression" dxfId="97" priority="130">
      <formula>AX56=$D$155</formula>
    </cfRule>
    <cfRule type="expression" dxfId="96" priority="131">
      <formula>AX56=$D$154</formula>
    </cfRule>
  </conditionalFormatting>
  <conditionalFormatting sqref="AT56:AW56">
    <cfRule type="expression" dxfId="95" priority="126">
      <formula>AT56=$D$156</formula>
    </cfRule>
    <cfRule type="expression" dxfId="94" priority="127">
      <formula>AT56=$D$155</formula>
    </cfRule>
    <cfRule type="expression" dxfId="93" priority="128">
      <formula>AT56=$D$154</formula>
    </cfRule>
  </conditionalFormatting>
  <conditionalFormatting sqref="AH56:AK56">
    <cfRule type="expression" dxfId="92" priority="123">
      <formula>AH56=$D$156</formula>
    </cfRule>
    <cfRule type="expression" dxfId="91" priority="124">
      <formula>AH56=$D$155</formula>
    </cfRule>
    <cfRule type="expression" dxfId="90" priority="125">
      <formula>AH56=$D$154</formula>
    </cfRule>
  </conditionalFormatting>
  <conditionalFormatting sqref="AL56:AS56">
    <cfRule type="expression" dxfId="89" priority="120">
      <formula>AL56=$D$156</formula>
    </cfRule>
    <cfRule type="expression" dxfId="88" priority="121">
      <formula>AL56=$D$155</formula>
    </cfRule>
    <cfRule type="expression" dxfId="87" priority="122">
      <formula>AL56=$D$154</formula>
    </cfRule>
  </conditionalFormatting>
  <conditionalFormatting sqref="J56:AG56">
    <cfRule type="expression" dxfId="86" priority="117">
      <formula>J56=$D$156</formula>
    </cfRule>
    <cfRule type="expression" dxfId="85" priority="118">
      <formula>J56=$D$155</formula>
    </cfRule>
    <cfRule type="expression" dxfId="84" priority="119">
      <formula>J56=$D$154</formula>
    </cfRule>
  </conditionalFormatting>
  <conditionalFormatting sqref="AX56:AZ56">
    <cfRule type="expression" dxfId="83" priority="114">
      <formula>AX56=$D$156</formula>
    </cfRule>
    <cfRule type="expression" dxfId="82" priority="115">
      <formula>AX56=$D$155</formula>
    </cfRule>
    <cfRule type="expression" dxfId="81" priority="116">
      <formula>AX56=$D$154</formula>
    </cfRule>
  </conditionalFormatting>
  <conditionalFormatting sqref="AT56:AW56">
    <cfRule type="expression" dxfId="80" priority="111">
      <formula>AT56=$D$156</formula>
    </cfRule>
    <cfRule type="expression" dxfId="79" priority="112">
      <formula>AT56=$D$155</formula>
    </cfRule>
    <cfRule type="expression" dxfId="78" priority="113">
      <formula>AT56=$D$154</formula>
    </cfRule>
  </conditionalFormatting>
  <conditionalFormatting sqref="AH56:AK56">
    <cfRule type="expression" dxfId="77" priority="108">
      <formula>AH56=$D$156</formula>
    </cfRule>
    <cfRule type="expression" dxfId="76" priority="109">
      <formula>AH56=$D$155</formula>
    </cfRule>
    <cfRule type="expression" dxfId="75" priority="110">
      <formula>AH56=$D$154</formula>
    </cfRule>
  </conditionalFormatting>
  <conditionalFormatting sqref="AI56:AJ56">
    <cfRule type="expression" dxfId="74" priority="105">
      <formula>AI56=$D$156</formula>
    </cfRule>
    <cfRule type="expression" dxfId="73" priority="106">
      <formula>AI56=$D$155</formula>
    </cfRule>
    <cfRule type="expression" dxfId="72" priority="107">
      <formula>AI56=$D$154</formula>
    </cfRule>
  </conditionalFormatting>
  <conditionalFormatting sqref="AM56:AZ56">
    <cfRule type="expression" dxfId="71" priority="102">
      <formula>AM56=$D$156</formula>
    </cfRule>
    <cfRule type="expression" dxfId="70" priority="103">
      <formula>AM56=$D$155</formula>
    </cfRule>
    <cfRule type="expression" dxfId="69" priority="104">
      <formula>AM56=$D$154</formula>
    </cfRule>
  </conditionalFormatting>
  <conditionalFormatting sqref="LH50:NA50">
    <cfRule type="expression" priority="101">
      <formula>CELL("protect", INDIRECT(ADDRESS(ROW(),COLUMN())))=1</formula>
    </cfRule>
  </conditionalFormatting>
  <conditionalFormatting sqref="LH56:NA56">
    <cfRule type="expression" priority="100">
      <formula>CELL("protect", INDIRECT(ADDRESS(ROW(),COLUMN())))=1</formula>
    </cfRule>
  </conditionalFormatting>
  <conditionalFormatting sqref="J61:T61">
    <cfRule type="expression" dxfId="68" priority="97">
      <formula>J61=$D$156</formula>
    </cfRule>
    <cfRule type="expression" dxfId="67" priority="98">
      <formula>J61=$D$155</formula>
    </cfRule>
    <cfRule type="expression" dxfId="66" priority="99">
      <formula>J61=$D$154</formula>
    </cfRule>
  </conditionalFormatting>
  <conditionalFormatting sqref="J61:K61">
    <cfRule type="expression" dxfId="65" priority="93">
      <formula>J61=$D$156</formula>
    </cfRule>
    <cfRule type="expression" dxfId="64" priority="94">
      <formula>J61=$D$155</formula>
    </cfRule>
    <cfRule type="expression" dxfId="63" priority="95">
      <formula>J61=$D$154</formula>
    </cfRule>
  </conditionalFormatting>
  <conditionalFormatting sqref="N61:O61">
    <cfRule type="expression" dxfId="62" priority="90">
      <formula>N61=$D$156</formula>
    </cfRule>
    <cfRule type="expression" dxfId="61" priority="91">
      <formula>N61=$D$155</formula>
    </cfRule>
    <cfRule type="expression" dxfId="60" priority="92">
      <formula>N61=$D$154</formula>
    </cfRule>
  </conditionalFormatting>
  <conditionalFormatting sqref="R61:S61">
    <cfRule type="expression" dxfId="59" priority="87">
      <formula>R61=$D$156</formula>
    </cfRule>
    <cfRule type="expression" dxfId="58" priority="88">
      <formula>R61=$D$155</formula>
    </cfRule>
    <cfRule type="expression" dxfId="57" priority="89">
      <formula>R61=$D$154</formula>
    </cfRule>
  </conditionalFormatting>
  <conditionalFormatting sqref="J61:Q61">
    <cfRule type="expression" dxfId="56" priority="84">
      <formula>J61=$D$156</formula>
    </cfRule>
    <cfRule type="expression" dxfId="55" priority="85">
      <formula>J61=$D$155</formula>
    </cfRule>
    <cfRule type="expression" dxfId="54" priority="86">
      <formula>J61=$D$154</formula>
    </cfRule>
  </conditionalFormatting>
  <conditionalFormatting sqref="R61:T61">
    <cfRule type="expression" dxfId="53" priority="81">
      <formula>R61=$D$156</formula>
    </cfRule>
    <cfRule type="expression" dxfId="52" priority="82">
      <formula>R61=$D$155</formula>
    </cfRule>
    <cfRule type="expression" dxfId="51" priority="83">
      <formula>R61=$D$154</formula>
    </cfRule>
  </conditionalFormatting>
  <conditionalFormatting sqref="J61:T61">
    <cfRule type="expression" dxfId="50" priority="78">
      <formula>J61=$D$156</formula>
    </cfRule>
    <cfRule type="expression" dxfId="49" priority="79">
      <formula>J61=$D$155</formula>
    </cfRule>
    <cfRule type="expression" dxfId="48" priority="80">
      <formula>J61=$D$154</formula>
    </cfRule>
  </conditionalFormatting>
  <conditionalFormatting sqref="J61:Q61">
    <cfRule type="expression" dxfId="47" priority="75">
      <formula>J61=$D$156</formula>
    </cfRule>
    <cfRule type="expression" dxfId="46" priority="76">
      <formula>J61=$D$155</formula>
    </cfRule>
    <cfRule type="expression" dxfId="45" priority="77">
      <formula>J61=$D$154</formula>
    </cfRule>
  </conditionalFormatting>
  <conditionalFormatting sqref="R61:T61">
    <cfRule type="expression" dxfId="44" priority="72">
      <formula>R61=$D$156</formula>
    </cfRule>
    <cfRule type="expression" dxfId="43" priority="73">
      <formula>R61=$D$155</formula>
    </cfRule>
    <cfRule type="expression" dxfId="42" priority="74">
      <formula>R61=$D$154</formula>
    </cfRule>
  </conditionalFormatting>
  <conditionalFormatting sqref="J61:T61">
    <cfRule type="expression" dxfId="41" priority="69">
      <formula>J61=$D$156</formula>
    </cfRule>
    <cfRule type="expression" dxfId="40" priority="70">
      <formula>J61=$D$155</formula>
    </cfRule>
    <cfRule type="expression" dxfId="39" priority="71">
      <formula>J61=$D$154</formula>
    </cfRule>
  </conditionalFormatting>
  <conditionalFormatting sqref="XD69:XFD69 A69:C69 LG69:XB69 J69:LD69">
    <cfRule type="expression" priority="67">
      <formula>CELL("protect", INDIRECT(ADDRESS(ROW(),COLUMN())))=1</formula>
    </cfRule>
  </conditionalFormatting>
  <conditionalFormatting sqref="LF69">
    <cfRule type="expression" priority="66">
      <formula>CELL("protect", INDIRECT(ADDRESS(ROW(),COLUMN())))=1</formula>
    </cfRule>
  </conditionalFormatting>
  <conditionalFormatting sqref="R70:U70">
    <cfRule type="expression" dxfId="38" priority="60">
      <formula>R70=$D$156</formula>
    </cfRule>
    <cfRule type="expression" dxfId="37" priority="61">
      <formula>R70=$D$155</formula>
    </cfRule>
    <cfRule type="expression" dxfId="36" priority="62">
      <formula>R70=$D$154</formula>
    </cfRule>
  </conditionalFormatting>
  <conditionalFormatting sqref="V70:Y70">
    <cfRule type="expression" dxfId="35" priority="57">
      <formula>V70=$D$156</formula>
    </cfRule>
    <cfRule type="expression" dxfId="34" priority="58">
      <formula>V70=$D$155</formula>
    </cfRule>
    <cfRule type="expression" dxfId="33" priority="59">
      <formula>V70=$D$154</formula>
    </cfRule>
  </conditionalFormatting>
  <conditionalFormatting sqref="Z70:AC70">
    <cfRule type="expression" dxfId="32" priority="54">
      <formula>Z70=$D$156</formula>
    </cfRule>
    <cfRule type="expression" dxfId="31" priority="55">
      <formula>Z70=$D$155</formula>
    </cfRule>
    <cfRule type="expression" dxfId="30" priority="56">
      <formula>Z70=$D$154</formula>
    </cfRule>
  </conditionalFormatting>
  <conditionalFormatting sqref="AD70:AG70">
    <cfRule type="expression" dxfId="29" priority="51">
      <formula>AD70=$D$156</formula>
    </cfRule>
    <cfRule type="expression" dxfId="28" priority="52">
      <formula>AD70=$D$155</formula>
    </cfRule>
    <cfRule type="expression" dxfId="27" priority="53">
      <formula>AD70=$D$154</formula>
    </cfRule>
  </conditionalFormatting>
  <conditionalFormatting sqref="J70:Q70">
    <cfRule type="expression" dxfId="26" priority="63">
      <formula>J70=$D$156</formula>
    </cfRule>
    <cfRule type="expression" dxfId="25" priority="64">
      <formula>J70=$D$155</formula>
    </cfRule>
    <cfRule type="expression" dxfId="24" priority="65">
      <formula>J70=$D$154</formula>
    </cfRule>
  </conditionalFormatting>
  <conditionalFormatting sqref="XD70:XFD70 LD70 LG70 LJ70:XB70 A70:LB70">
    <cfRule type="expression" priority="50">
      <formula>CELL("protect", INDIRECT(ADDRESS(ROW(),COLUMN())))=1</formula>
    </cfRule>
  </conditionalFormatting>
  <conditionalFormatting sqref="LH70">
    <cfRule type="expression" priority="49">
      <formula>CELL("protect", INDIRECT(ADDRESS(ROW(),COLUMN())))=1</formula>
    </cfRule>
  </conditionalFormatting>
  <conditionalFormatting sqref="R71:U71">
    <cfRule type="expression" dxfId="23" priority="43">
      <formula>R71=$D$156</formula>
    </cfRule>
    <cfRule type="expression" dxfId="22" priority="44">
      <formula>R71=$D$155</formula>
    </cfRule>
    <cfRule type="expression" dxfId="21" priority="45">
      <formula>R71=$D$154</formula>
    </cfRule>
  </conditionalFormatting>
  <conditionalFormatting sqref="V71:Y71">
    <cfRule type="expression" dxfId="20" priority="40">
      <formula>V71=$D$156</formula>
    </cfRule>
    <cfRule type="expression" dxfId="19" priority="41">
      <formula>V71=$D$155</formula>
    </cfRule>
    <cfRule type="expression" dxfId="18" priority="42">
      <formula>V71=$D$154</formula>
    </cfRule>
  </conditionalFormatting>
  <conditionalFormatting sqref="Z71:AC71">
    <cfRule type="expression" dxfId="17" priority="37">
      <formula>Z71=$D$156</formula>
    </cfRule>
    <cfRule type="expression" dxfId="16" priority="38">
      <formula>Z71=$D$155</formula>
    </cfRule>
    <cfRule type="expression" dxfId="15" priority="39">
      <formula>Z71=$D$154</formula>
    </cfRule>
  </conditionalFormatting>
  <conditionalFormatting sqref="AD71:AG71">
    <cfRule type="expression" dxfId="14" priority="34">
      <formula>AD71=$D$156</formula>
    </cfRule>
    <cfRule type="expression" dxfId="13" priority="35">
      <formula>AD71=$D$155</formula>
    </cfRule>
    <cfRule type="expression" dxfId="12" priority="36">
      <formula>AD71=$D$154</formula>
    </cfRule>
  </conditionalFormatting>
  <conditionalFormatting sqref="J71:Q71">
    <cfRule type="expression" dxfId="11" priority="46">
      <formula>J71=$D$156</formula>
    </cfRule>
    <cfRule type="expression" dxfId="10" priority="47">
      <formula>J71=$D$155</formula>
    </cfRule>
    <cfRule type="expression" dxfId="9" priority="48">
      <formula>J71=$D$154</formula>
    </cfRule>
  </conditionalFormatting>
  <conditionalFormatting sqref="XD71:XFD71 LD71 LG71 LJ71:XB71 A71:LB71">
    <cfRule type="expression" priority="33">
      <formula>CELL("protect", INDIRECT(ADDRESS(ROW(),COLUMN())))=1</formula>
    </cfRule>
  </conditionalFormatting>
  <conditionalFormatting sqref="LH71">
    <cfRule type="expression" priority="32">
      <formula>CELL("protect", INDIRECT(ADDRESS(ROW(),COLUMN())))=1</formula>
    </cfRule>
  </conditionalFormatting>
  <conditionalFormatting sqref="D69:I69">
    <cfRule type="expression" priority="31">
      <formula>CELL("protect", INDIRECT(ADDRESS(ROW(),COLUMN())))=1</formula>
    </cfRule>
  </conditionalFormatting>
  <conditionalFormatting sqref="LF116 LF118">
    <cfRule type="expression" priority="30">
      <formula>CELL("protect", INDIRECT(ADDRESS(ROW(),COLUMN())))=1</formula>
    </cfRule>
  </conditionalFormatting>
  <conditionalFormatting sqref="LF117">
    <cfRule type="expression" priority="29">
      <formula>CELL("protect", INDIRECT(ADDRESS(ROW(),COLUMN())))=1</formula>
    </cfRule>
  </conditionalFormatting>
  <conditionalFormatting sqref="LI70:LI71">
    <cfRule type="expression" priority="28">
      <formula>CELL("protect", INDIRECT(ADDRESS(ROW(),COLUMN())))=1</formula>
    </cfRule>
  </conditionalFormatting>
  <conditionalFormatting sqref="LC70:LC71">
    <cfRule type="cellIs" dxfId="8" priority="27" operator="equal">
      <formula>0</formula>
    </cfRule>
  </conditionalFormatting>
  <conditionalFormatting sqref="LF70">
    <cfRule type="expression" priority="26">
      <formula>CELL("protect", INDIRECT(ADDRESS(ROW(),COLUMN())))=1</formula>
    </cfRule>
  </conditionalFormatting>
  <conditionalFormatting sqref="LF71">
    <cfRule type="expression" priority="25">
      <formula>CELL("protect", INDIRECT(ADDRESS(ROW(),COLUMN())))=1</formula>
    </cfRule>
  </conditionalFormatting>
  <conditionalFormatting sqref="L65:L66">
    <cfRule type="expression" priority="24">
      <formula>CELL("protect", INDIRECT(ADDRESS(ROW(),COLUMN())))=1</formula>
    </cfRule>
  </conditionalFormatting>
  <conditionalFormatting sqref="K66">
    <cfRule type="expression" dxfId="7" priority="21">
      <formula>K66=$D$156</formula>
    </cfRule>
    <cfRule type="expression" dxfId="6" priority="22">
      <formula>K66=$D$155</formula>
    </cfRule>
    <cfRule type="expression" dxfId="5" priority="23">
      <formula>K66=$D$154</formula>
    </cfRule>
  </conditionalFormatting>
  <conditionalFormatting sqref="K65:K66">
    <cfRule type="expression" priority="20">
      <formula>CELL("protect", INDIRECT(ADDRESS(ROW(),COLUMN())))=1</formula>
    </cfRule>
  </conditionalFormatting>
  <conditionalFormatting sqref="M65:M66">
    <cfRule type="expression" priority="19">
      <formula>CELL("protect", INDIRECT(ADDRESS(ROW(),COLUMN())))=1</formula>
    </cfRule>
  </conditionalFormatting>
  <conditionalFormatting sqref="L64">
    <cfRule type="expression" priority="18">
      <formula>CELL("protect", INDIRECT(ADDRESS(ROW(),COLUMN())))=1</formula>
    </cfRule>
  </conditionalFormatting>
  <conditionalFormatting sqref="M64">
    <cfRule type="expression" priority="17">
      <formula>CELL("protect", INDIRECT(ADDRESS(ROW(),COLUMN())))=1</formula>
    </cfRule>
  </conditionalFormatting>
  <conditionalFormatting sqref="K45">
    <cfRule type="expression" dxfId="4" priority="14">
      <formula>K45=$D$156</formula>
    </cfRule>
    <cfRule type="expression" dxfId="3" priority="15">
      <formula>K45=$D$155</formula>
    </cfRule>
    <cfRule type="expression" dxfId="2" priority="16">
      <formula>K45=$D$154</formula>
    </cfRule>
  </conditionalFormatting>
  <conditionalFormatting sqref="K44:K45">
    <cfRule type="expression" priority="13">
      <formula>CELL("protect", INDIRECT(ADDRESS(ROW(),COLUMN())))=1</formula>
    </cfRule>
  </conditionalFormatting>
  <conditionalFormatting sqref="L44:L45">
    <cfRule type="expression" priority="12">
      <formula>CELL("protect", INDIRECT(ADDRESS(ROW(),COLUMN())))=1</formula>
    </cfRule>
  </conditionalFormatting>
  <conditionalFormatting sqref="M44:M45">
    <cfRule type="expression" priority="11">
      <formula>CELL("protect", INDIRECT(ADDRESS(ROW(),COLUMN())))=1</formula>
    </cfRule>
  </conditionalFormatting>
  <conditionalFormatting sqref="L43">
    <cfRule type="expression" priority="10">
      <formula>CELL("protect", INDIRECT(ADDRESS(ROW(),COLUMN())))=1</formula>
    </cfRule>
  </conditionalFormatting>
  <conditionalFormatting sqref="M43">
    <cfRule type="expression" priority="9">
      <formula>CELL("protect", INDIRECT(ADDRESS(ROW(),COLUMN())))=1</formula>
    </cfRule>
  </conditionalFormatting>
  <conditionalFormatting sqref="LM44:LN45">
    <cfRule type="expression" priority="8">
      <formula>CELL("protect", INDIRECT(ADDRESS(ROW(),COLUMN())))=1</formula>
    </cfRule>
  </conditionalFormatting>
  <conditionalFormatting sqref="LM43">
    <cfRule type="expression" priority="7">
      <formula>CELL("protect", INDIRECT(ADDRESS(ROW(),COLUMN())))=1</formula>
    </cfRule>
  </conditionalFormatting>
  <conditionalFormatting sqref="LN43">
    <cfRule type="expression" priority="6">
      <formula>CELL("protect", INDIRECT(ADDRESS(ROW(),COLUMN())))=1</formula>
    </cfRule>
  </conditionalFormatting>
  <conditionalFormatting sqref="LM65">
    <cfRule type="expression" priority="5">
      <formula>CELL("protect", INDIRECT(ADDRESS(ROW(),COLUMN())))=1</formula>
    </cfRule>
  </conditionalFormatting>
  <conditionalFormatting sqref="LN65:LN66">
    <cfRule type="expression" priority="4">
      <formula>CELL("protect", INDIRECT(ADDRESS(ROW(),COLUMN())))=1</formula>
    </cfRule>
  </conditionalFormatting>
  <conditionalFormatting sqref="LM64">
    <cfRule type="expression" priority="3">
      <formula>CELL("protect", INDIRECT(ADDRESS(ROW(),COLUMN())))=1</formula>
    </cfRule>
  </conditionalFormatting>
  <conditionalFormatting sqref="LN64">
    <cfRule type="expression" priority="2">
      <formula>CELL("protect", INDIRECT(ADDRESS(ROW(),COLUMN())))=1</formula>
    </cfRule>
  </conditionalFormatting>
  <conditionalFormatting sqref="LM66">
    <cfRule type="expression" priority="1">
      <formula>CELL("protect", INDIRECT(ADDRESS(ROW(),COLUMN())))=1</formula>
    </cfRule>
  </conditionalFormatting>
  <dataValidations count="2">
    <dataValidation type="list" allowBlank="1" showInputMessage="1" showErrorMessage="1" sqref="J34:BE34 J61:U61 J29:Y29 J50:BA50 J24:BI24 J16:LA19 J56:BA56 J40:DA40" xr:uid="{D7C7E237-4ABA-43F9-A6DC-D48B295EA790}">
      <formula1>$D$154:$D$157</formula1>
    </dataValidation>
    <dataValidation type="list" allowBlank="1" showInputMessage="1" showErrorMessage="1" sqref="C7" xr:uid="{FE5898C1-9D5C-4D81-959A-0D559E9D2D52}">
      <formula1>$F$154:$F$156</formula1>
    </dataValidation>
  </dataValidations>
  <hyperlinks>
    <hyperlink ref="C127" r:id="rId1" xr:uid="{E44790A4-0AA1-4117-AAAF-8559DE04A46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876" id="{6EFAD658-AF48-41FC-A76A-259492F494DF}">
            <xm:f>'https://yorkshirewater.sharepoint.com/sites/yw-147/00000 Post IAP Submission/Post 1 April 2019 submissions/IAP Action YKYOCA27 Unplanned Outages/[2019 APR Early Submission - outage.xlsx]Validation'!#REF!=1</xm:f>
            <x14:dxf>
              <fill>
                <patternFill>
                  <bgColor rgb="FFE0DCD8"/>
                </patternFill>
              </fill>
            </x14:dxf>
          </x14:cfRule>
          <xm:sqref>F50:AG50 F56:AG56</xm:sqref>
        </x14:conditionalFormatting>
        <x14:conditionalFormatting xmlns:xm="http://schemas.microsoft.com/office/excel/2006/main">
          <x14:cfRule type="expression" priority="96" id="{22B019BC-1AF0-496A-B8B7-7E2882CD1E5D}">
            <xm:f>'https://yorkshirewater.sharepoint.com/sites/yw-147/00000 Post IAP Submission/Post 1 April 2019 submissions/IAP Action YKYOCA27 Unplanned Outages/[2019 APR Early Submission - outage.xlsx]Validation'!#REF!=1</xm:f>
            <x14:dxf>
              <fill>
                <patternFill>
                  <bgColor rgb="FFE0DCD8"/>
                </patternFill>
              </fill>
            </x14:dxf>
          </x14:cfRule>
          <xm:sqref>G61:T61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453F33EF2F3BA4BA1068169B005D878" ma:contentTypeVersion="4" ma:contentTypeDescription="Create a new document." ma:contentTypeScope="" ma:versionID="b488a7cfb6a86bf8ef66992af1fe6d05">
  <xsd:schema xmlns:xsd="http://www.w3.org/2001/XMLSchema" xmlns:xs="http://www.w3.org/2001/XMLSchema" xmlns:p="http://schemas.microsoft.com/office/2006/metadata/properties" xmlns:ns2="3fa92ce7-63f9-4f1c-89ae-d5f38a88343f" xmlns:ns3="041cf9dd-099b-4ad4-95b1-eaa732a0ad40" targetNamespace="http://schemas.microsoft.com/office/2006/metadata/properties" ma:root="true" ma:fieldsID="fc4508ffb196e249fdad17c6bd8564dc" ns2:_="" ns3:_="">
    <xsd:import namespace="3fa92ce7-63f9-4f1c-89ae-d5f38a88343f"/>
    <xsd:import namespace="041cf9dd-099b-4ad4-95b1-eaa732a0ad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92ce7-63f9-4f1c-89ae-d5f38a8834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cf9dd-099b-4ad4-95b1-eaa732a0ad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16C6D1-5750-44F9-AF03-5C67DB689120}">
  <ds:schemaRefs>
    <ds:schemaRef ds:uri="http://schemas.microsoft.com/sharepoint/v3/contenttype/forms"/>
  </ds:schemaRefs>
</ds:datastoreItem>
</file>

<file path=customXml/itemProps2.xml><?xml version="1.0" encoding="utf-8"?>
<ds:datastoreItem xmlns:ds="http://schemas.openxmlformats.org/officeDocument/2006/customXml" ds:itemID="{D7531B64-7A95-4628-B684-D13564A09F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a92ce7-63f9-4f1c-89ae-d5f38a88343f"/>
    <ds:schemaRef ds:uri="041cf9dd-099b-4ad4-95b1-eaa732a0ad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BDD172-94F5-4F32-A0B2-FD0A66D23AD1}">
  <ds:schemaRefs>
    <ds:schemaRef ds:uri="http://schemas.microsoft.com/office/2006/documentManagement/types"/>
    <ds:schemaRef ds:uri="http://schemas.microsoft.com/office/2006/metadata/properties"/>
    <ds:schemaRef ds:uri="http://schemas.openxmlformats.org/package/2006/metadata/core-properties"/>
    <ds:schemaRef ds:uri="http://purl.org/dc/terms/"/>
    <ds:schemaRef ds:uri="3fa92ce7-63f9-4f1c-89ae-d5f38a88343f"/>
    <ds:schemaRef ds:uri="http://purl.org/dc/dcmitype/"/>
    <ds:schemaRef ds:uri="http://schemas.microsoft.com/office/infopath/2007/PartnerControls"/>
    <ds:schemaRef ds:uri="041cf9dd-099b-4ad4-95b1-eaa732a0ad40"/>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Janet Bone</dc:creator>
  <cp:lastModifiedBy>Janet Bone</cp:lastModifiedBy>
  <dcterms:created xsi:type="dcterms:W3CDTF">2019-05-10T13:58:51Z</dcterms:created>
  <dcterms:modified xsi:type="dcterms:W3CDTF">2019-05-13T11:15:09Z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0x0101000453F33EF2F3BA4BA1068169B005D878</vt:lpwstr>
  </property>
</Properties>
</file>