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data\DD Docs to Comms\"/>
    </mc:Choice>
  </mc:AlternateContent>
  <xr:revisionPtr revIDLastSave="0" documentId="8_{F120CF9A-0FC4-4CBA-B97A-6B4684753901}" xr6:coauthVersionLast="41" xr6:coauthVersionMax="41" xr10:uidLastSave="{00000000-0000-0000-0000-000000000000}"/>
  <bookViews>
    <workbookView xWindow="-120" yWindow="-120" windowWidth="29040" windowHeight="15840" activeTab="1" xr2:uid="{00000000-000D-0000-FFFF-FFFF00000000}"/>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Wastewater!$A$1:$Z$98</definedName>
    <definedName name="_xlnm.Print_Area" localSheetId="1">Water!$A$1:$AA$99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0" i="2" l="1"/>
  <c r="V58" i="3" l="1"/>
  <c r="V57" i="3"/>
  <c r="V56" i="3"/>
  <c r="H38" i="2" l="1"/>
  <c r="H53" i="2" l="1"/>
  <c r="H35" i="2"/>
  <c r="H39" i="2" s="1"/>
  <c r="H30" i="3"/>
  <c r="V58" i="2" l="1"/>
  <c r="V57" i="2"/>
  <c r="V56" i="2"/>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23" i="2"/>
  <c r="H25" i="2" s="1"/>
  <c r="H12" i="2"/>
  <c r="I38" i="2"/>
  <c r="I35" i="2"/>
  <c r="I23" i="2"/>
  <c r="I25" i="2" s="1"/>
  <c r="I12" i="2"/>
  <c r="J38" i="2"/>
  <c r="J35" i="2"/>
  <c r="J23" i="2"/>
  <c r="J25" i="2" s="1"/>
  <c r="J12" i="2"/>
  <c r="K35" i="2"/>
  <c r="K38" i="2"/>
  <c r="K39" i="2" s="1"/>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O35" i="3"/>
  <c r="O38" i="3"/>
  <c r="N35" i="3"/>
  <c r="N38" i="3"/>
  <c r="N39" i="3" s="1"/>
  <c r="M35" i="3"/>
  <c r="M38" i="3"/>
  <c r="L35" i="3"/>
  <c r="L38" i="3"/>
  <c r="L39" i="3" s="1"/>
  <c r="V37" i="3"/>
  <c r="V36" i="3"/>
  <c r="V34" i="3"/>
  <c r="V33" i="3"/>
  <c r="Q30" i="3"/>
  <c r="R30" i="3"/>
  <c r="S30" i="3"/>
  <c r="T30" i="3"/>
  <c r="U30" i="3"/>
  <c r="P30" i="3"/>
  <c r="O30" i="3"/>
  <c r="N30" i="3"/>
  <c r="M30" i="3"/>
  <c r="L30" i="3"/>
  <c r="V29" i="3"/>
  <c r="V28" i="3"/>
  <c r="V27" i="3"/>
  <c r="U23" i="3"/>
  <c r="U25" i="3" s="1"/>
  <c r="T23" i="3"/>
  <c r="T25" i="3" s="1"/>
  <c r="S23" i="3"/>
  <c r="S25" i="3" s="1"/>
  <c r="R23" i="3"/>
  <c r="R25" i="3" s="1"/>
  <c r="Q23" i="3"/>
  <c r="Q25" i="3" s="1"/>
  <c r="P23" i="3"/>
  <c r="P25" i="3" s="1"/>
  <c r="O23" i="3"/>
  <c r="O25" i="3" s="1"/>
  <c r="N23" i="3"/>
  <c r="N25" i="3"/>
  <c r="M23" i="3"/>
  <c r="M25" i="3" s="1"/>
  <c r="L23" i="3"/>
  <c r="L25" i="3" s="1"/>
  <c r="V24" i="3"/>
  <c r="V22" i="3"/>
  <c r="V21" i="3"/>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P12" i="2"/>
  <c r="O12" i="2"/>
  <c r="N12" i="2"/>
  <c r="M12" i="2"/>
  <c r="L12" i="2"/>
  <c r="V11" i="2"/>
  <c r="N44" i="2"/>
  <c r="M44" i="2"/>
  <c r="L44" i="2"/>
  <c r="V41" i="2"/>
  <c r="U35" i="2"/>
  <c r="T35" i="2"/>
  <c r="S35" i="2"/>
  <c r="S44" i="2" s="1"/>
  <c r="R35" i="2"/>
  <c r="R44" i="2" s="1"/>
  <c r="Q35" i="2"/>
  <c r="P35" i="2"/>
  <c r="P44" i="2" s="1"/>
  <c r="O35" i="2"/>
  <c r="N35" i="2"/>
  <c r="M35" i="2"/>
  <c r="L35" i="2"/>
  <c r="V34" i="2"/>
  <c r="V33" i="2"/>
  <c r="U30" i="2"/>
  <c r="T30" i="2"/>
  <c r="S30" i="2"/>
  <c r="R30" i="2"/>
  <c r="Q30" i="2"/>
  <c r="N30" i="2"/>
  <c r="M30" i="2"/>
  <c r="L30" i="2"/>
  <c r="V29" i="2"/>
  <c r="V27" i="2"/>
  <c r="V22" i="2"/>
  <c r="V21" i="2"/>
  <c r="H43" i="2" l="1"/>
  <c r="H44" i="2" s="1"/>
  <c r="V23" i="3"/>
  <c r="P39" i="3"/>
  <c r="U39" i="2"/>
  <c r="U44" i="2"/>
  <c r="T39" i="2"/>
  <c r="T44" i="2"/>
  <c r="Q39" i="2"/>
  <c r="V53" i="3"/>
  <c r="P39" i="2"/>
  <c r="V30" i="3"/>
  <c r="M39" i="3"/>
  <c r="O39" i="3"/>
  <c r="V38" i="3"/>
  <c r="V35" i="3"/>
  <c r="S39" i="2"/>
  <c r="V23" i="2"/>
  <c r="K39" i="3"/>
  <c r="Q39" i="3"/>
  <c r="S39" i="3"/>
  <c r="J39" i="3"/>
  <c r="V12" i="3"/>
  <c r="T39" i="3"/>
  <c r="V44" i="3"/>
  <c r="I39" i="3"/>
  <c r="R39" i="3"/>
  <c r="U39" i="3"/>
  <c r="H39" i="3"/>
  <c r="V25" i="3"/>
  <c r="V53" i="2"/>
  <c r="L39" i="2"/>
  <c r="N39" i="2"/>
  <c r="V30" i="2"/>
  <c r="O39" i="2"/>
  <c r="R39" i="2"/>
  <c r="M39" i="2"/>
  <c r="V38" i="2"/>
  <c r="J39" i="2"/>
  <c r="I39" i="2"/>
  <c r="V25" i="2"/>
  <c r="V35" i="2"/>
  <c r="V39" i="3" l="1"/>
  <c r="J43" i="2"/>
  <c r="J44" i="2" s="1"/>
  <c r="J30" i="2"/>
  <c r="K43" i="2"/>
  <c r="K44" i="2" s="1"/>
  <c r="K30" i="2"/>
  <c r="I43" i="2"/>
  <c r="I44" i="2" s="1"/>
  <c r="I30" i="2"/>
  <c r="H30" i="2"/>
  <c r="O44" i="2"/>
  <c r="O30" i="2"/>
  <c r="Q44" i="2"/>
  <c r="V43" i="2"/>
  <c r="V39" i="2"/>
  <c r="V10" i="2"/>
  <c r="V9" i="2"/>
  <c r="Q12" i="2"/>
  <c r="V12" i="2" s="1"/>
  <c r="V44" i="2" l="1"/>
</calcChain>
</file>

<file path=xl/sharedStrings.xml><?xml version="1.0" encoding="utf-8"?>
<sst xmlns="http://schemas.openxmlformats.org/spreadsheetml/2006/main" count="301" uniqueCount="132">
  <si>
    <t xml:space="preserve"> </t>
  </si>
  <si>
    <t>PR19 Data request, August 2019 - Developer services - Wholesale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</si>
  <si>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</si>
  <si>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</si>
  <si>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</si>
  <si>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</si>
  <si>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</si>
  <si>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</si>
  <si>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</si>
  <si>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</si>
  <si>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</si>
  <si>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</si>
  <si>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</si>
  <si>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</si>
  <si>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</si>
  <si>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</si>
  <si>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</si>
  <si>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</si>
  <si>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</si>
  <si>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</si>
  <si>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</si>
  <si>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</si>
  <si>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</si>
  <si>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</si>
  <si>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</si>
  <si>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</si>
  <si>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</si>
  <si>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</si>
  <si>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</si>
  <si>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</si>
  <si>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</si>
  <si>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</si>
  <si>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</si>
  <si>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</si>
  <si>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</si>
  <si>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</si>
  <si>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</si>
  <si>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</si>
  <si>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</si>
  <si>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</si>
  <si>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</si>
  <si>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</si>
  <si>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</si>
  <si>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</si>
  <si>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</si>
  <si>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</si>
  <si>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</si>
  <si>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</si>
  <si>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</si>
  <si>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</si>
  <si>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</si>
  <si>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</si>
  <si>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</si>
  <si>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</si>
  <si>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</si>
  <si>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</si>
  <si>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</si>
  <si>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</si>
  <si>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</si>
  <si>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</si>
  <si>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</si>
  <si>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</si>
  <si>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</si>
  <si>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</si>
  <si>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</si>
  <si>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</si>
  <si>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</si>
  <si>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</si>
  <si>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</si>
  <si>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</si>
  <si>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</si>
  <si>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</si>
  <si>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</si>
  <si>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</si>
  <si>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</si>
  <si>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</si>
  <si>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</si>
  <si>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</si>
  <si>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</si>
  <si>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</si>
  <si>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</si>
  <si>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</si>
  <si>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</si>
  <si>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</si>
  <si>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</si>
  <si>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</si>
  <si>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</si>
  <si>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</si>
  <si>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</si>
  <si>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</si>
  <si>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</si>
  <si>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</si>
  <si>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</si>
  <si>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</si>
  <si>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</si>
  <si>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</si>
  <si>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</si>
  <si>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</si>
  <si>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</si>
  <si>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</si>
  <si>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</si>
  <si>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</si>
  <si>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</si>
  <si>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</si>
  <si>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</si>
  <si>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</si>
  <si>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</si>
  <si>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</si>
  <si>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</si>
  <si>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</si>
  <si>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</si>
  <si>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</si>
  <si>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</si>
  <si>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</si>
  <si>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</si>
  <si>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</si>
  <si>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</si>
  <si>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</si>
  <si>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</si>
  <si>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</si>
  <si>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</si>
  <si>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</si>
  <si>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</si>
  <si>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</si>
  <si>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</si>
  <si>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</si>
  <si>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</si>
  <si>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</si>
  <si>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</si>
  <si>
    <r>
      <t>Total new properties served by incumbent</t>
    </r>
    <r>
      <rPr>
        <sz val="12"/>
        <color rgb="FFFF0000"/>
        <rFont val="Arial"/>
        <family val="2"/>
      </rPr>
      <t xml:space="preserve"> </t>
    </r>
  </si>
  <si>
    <t xml:space="preserve">Total new connections </t>
  </si>
  <si>
    <t>Yorkshire 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</si>
</sst>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2"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
      <sz val="12"/>
      <color rgb="FFFF0000"/>
      <name val="Arial"/>
      <family val="2"/>
    </font>
    <font>
      <b/>
      <sz val="12"/>
      <color rgb="FFFF0000"/>
      <name val="Arial"/>
      <family val="2"/>
    </font>
    <font>
      <sz val="12"/>
      <color rgb="FFFF0000"/>
      <name val="Franklin Gothic Demi"/>
      <family val="2"/>
    </font>
    <font>
      <sz val="12"/>
      <color theme="1"/>
      <name val="Arial"/>
      <family val="2"/>
    </font>
    <font>
      <sz val="12"/>
      <color indexed="8"/>
      <name val="Arial"/>
      <family val="2"/>
    </font>
    <font>
      <sz val="12"/>
      <color rgb="FFFF0000"/>
      <name val="Arial"/>
      <family val="2"/>
    </font>
    <font>
      <i/>
      <sz val="12"/>
      <color indexed="8"/>
      <name val="Arial"/>
      <family val="2"/>
    </font>
    <font>
      <i/>
      <sz val="12"/>
      <color rgb="FFFF0000"/>
      <name val="Arial"/>
      <family val="2"/>
    </font>
    <font>
      <i/>
      <sz val="12"/>
      <color indexed="8"/>
      <name val="Arial"/>
      <family val="2"/>
    </font>
    <font>
      <i/>
      <sz val="12"/>
      <color rgb="FFFF0000"/>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6">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cellStyleXfs>
  <cellXfs count="166">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164" fontId="4" fillId="5" borderId="15" xfId="2" applyNumberFormat="1" applyFont="1" applyFill="1" applyBorder="1" applyAlignment="1">
      <alignment horizontal="center" vertical="center"/>
    </xf>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6" borderId="14"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164" fontId="4" fillId="7" borderId="23" xfId="2" applyNumberFormat="1" applyFont="1" applyFill="1" applyBorder="1" applyAlignment="1">
      <alignment horizontal="center" vertical="center"/>
    </xf>
    <xf numFmtId="164" fontId="4" fillId="7" borderId="24" xfId="2" applyNumberFormat="1" applyFont="1" applyFill="1" applyBorder="1" applyAlignment="1">
      <alignment horizontal="center" vertical="center"/>
    </xf>
    <xf numFmtId="164" fontId="4" fillId="6" borderId="25" xfId="2" applyNumberFormat="1" applyFont="1" applyFill="1" applyBorder="1" applyAlignment="1">
      <alignment horizontal="center" vertical="center"/>
    </xf>
    <xf numFmtId="1" fontId="4" fillId="7" borderId="23" xfId="2" applyNumberFormat="1" applyFont="1" applyFill="1" applyBorder="1" applyAlignment="1">
      <alignment horizontal="center" vertical="center"/>
    </xf>
    <xf numFmtId="1" fontId="4" fillId="7" borderId="24" xfId="2" applyNumberFormat="1" applyFont="1" applyFill="1" applyBorder="1" applyAlignment="1">
      <alignment horizontal="center" vertical="center"/>
    </xf>
    <xf numFmtId="1" fontId="4" fillId="6" borderId="25" xfId="2" applyNumberFormat="1" applyFont="1" applyFill="1" applyBorder="1" applyAlignment="1">
      <alignment horizontal="center" vertical="center"/>
    </xf>
    <xf numFmtId="1" fontId="4" fillId="5" borderId="21" xfId="2" applyNumberFormat="1" applyFont="1" applyFill="1" applyBorder="1" applyAlignment="1">
      <alignment horizontal="center" vertical="center"/>
    </xf>
    <xf numFmtId="1" fontId="4" fillId="5" borderId="22" xfId="2" applyNumberFormat="1" applyFont="1" applyFill="1" applyBorder="1" applyAlignment="1">
      <alignment horizontal="center" vertical="center"/>
    </xf>
    <xf numFmtId="1" fontId="4" fillId="6" borderId="26" xfId="2" applyNumberFormat="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0" fontId="13" fillId="0" borderId="0" xfId="2" applyFont="1" applyFill="1" applyAlignment="1">
      <alignment vertical="center"/>
    </xf>
    <xf numFmtId="0" fontId="12" fillId="0" borderId="0" xfId="2" applyFont="1" applyFill="1" applyAlignment="1">
      <alignment vertical="center"/>
    </xf>
    <xf numFmtId="164" fontId="12" fillId="0" borderId="0" xfId="2" applyNumberFormat="1" applyFont="1" applyFill="1" applyAlignment="1">
      <alignment horizontal="center" vertical="center"/>
    </xf>
    <xf numFmtId="164" fontId="12" fillId="0" borderId="0" xfId="0" applyNumberFormat="1" applyFont="1" applyAlignment="1">
      <alignment horizontal="left"/>
    </xf>
    <xf numFmtId="164" fontId="14" fillId="4" borderId="10" xfId="2" applyNumberFormat="1" applyFont="1" applyFill="1" applyBorder="1" applyAlignment="1">
      <alignment horizontal="center" vertical="center"/>
    </xf>
    <xf numFmtId="164" fontId="14" fillId="4" borderId="11" xfId="2" applyNumberFormat="1" applyFont="1" applyFill="1" applyBorder="1" applyAlignment="1">
      <alignment vertical="center"/>
    </xf>
    <xf numFmtId="164" fontId="12" fillId="3" borderId="0" xfId="2" applyNumberFormat="1" applyFont="1" applyFill="1" applyBorder="1" applyAlignment="1">
      <alignment horizontal="center"/>
    </xf>
    <xf numFmtId="164" fontId="12" fillId="0" borderId="0" xfId="2" applyNumberFormat="1" applyFont="1" applyBorder="1" applyAlignment="1">
      <alignment horizontal="center"/>
    </xf>
    <xf numFmtId="164" fontId="12" fillId="0" borderId="0" xfId="2" applyNumberFormat="1" applyFont="1" applyFill="1" applyBorder="1" applyAlignment="1">
      <alignment horizontal="center" vertical="center"/>
    </xf>
    <xf numFmtId="164" fontId="12" fillId="0" borderId="0" xfId="0" applyNumberFormat="1" applyFont="1" applyFill="1"/>
    <xf numFmtId="164" fontId="12" fillId="0" borderId="0" xfId="0" applyNumberFormat="1" applyFont="1"/>
    <xf numFmtId="165" fontId="12" fillId="0" borderId="0" xfId="2" applyNumberFormat="1" applyFont="1" applyFill="1" applyAlignment="1">
      <alignment vertical="center"/>
    </xf>
    <xf numFmtId="165" fontId="12" fillId="0" borderId="0" xfId="2" applyNumberFormat="1" applyFont="1" applyAlignment="1">
      <alignment horizontal="center" vertical="center"/>
    </xf>
    <xf numFmtId="165" fontId="12" fillId="0" borderId="0" xfId="2" applyNumberFormat="1" applyFont="1" applyFill="1" applyAlignment="1">
      <alignment horizontal="center" vertical="center"/>
    </xf>
    <xf numFmtId="164" fontId="12" fillId="0" borderId="0" xfId="2" applyNumberFormat="1" applyFont="1" applyAlignment="1">
      <alignment horizontal="center"/>
    </xf>
    <xf numFmtId="164" fontId="12" fillId="0" borderId="0" xfId="2" applyNumberFormat="1" applyFont="1" applyAlignment="1">
      <alignment horizontal="center" vertical="center"/>
    </xf>
    <xf numFmtId="165" fontId="4" fillId="0" borderId="0" xfId="1" applyNumberFormat="1" applyFont="1" applyFill="1" applyAlignment="1">
      <alignment horizontal="center" vertical="center"/>
    </xf>
    <xf numFmtId="165" fontId="4" fillId="0" borderId="0" xfId="2" applyNumberFormat="1" applyFont="1" applyFill="1" applyAlignment="1">
      <alignment horizontal="center" vertical="center"/>
    </xf>
    <xf numFmtId="165" fontId="4" fillId="5" borderId="12" xfId="2" applyNumberFormat="1" applyFont="1" applyFill="1" applyBorder="1" applyAlignment="1">
      <alignment horizontal="center" vertical="center"/>
    </xf>
    <xf numFmtId="165" fontId="4" fillId="5" borderId="15" xfId="2" applyNumberFormat="1" applyFont="1" applyFill="1" applyBorder="1" applyAlignment="1">
      <alignment horizontal="center" vertical="center"/>
    </xf>
    <xf numFmtId="165" fontId="4" fillId="7" borderId="15" xfId="2"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164" fontId="4" fillId="0" borderId="0" xfId="1" applyNumberFormat="1" applyFont="1" applyFill="1" applyBorder="1" applyAlignment="1">
      <alignment horizontal="center" vertical="center"/>
    </xf>
    <xf numFmtId="164" fontId="4" fillId="0" borderId="0" xfId="1" applyNumberFormat="1" applyFont="1" applyFill="1" applyAlignment="1">
      <alignment horizontal="center" vertical="center"/>
    </xf>
    <xf numFmtId="164" fontId="13" fillId="0" borderId="0" xfId="2" applyNumberFormat="1" applyFont="1" applyBorder="1" applyAlignment="1">
      <alignment horizontal="right"/>
    </xf>
    <xf numFmtId="9" fontId="4" fillId="0" borderId="0" xfId="1" applyFont="1" applyAlignment="1">
      <alignment horizontal="center" vertical="center"/>
    </xf>
    <xf numFmtId="9" fontId="15" fillId="0" borderId="0" xfId="1" applyFont="1" applyAlignment="1">
      <alignment horizontal="center" vertical="center"/>
    </xf>
    <xf numFmtId="0" fontId="16" fillId="0" borderId="0" xfId="0" applyFont="1" applyAlignment="1">
      <alignment horizontal="left"/>
    </xf>
    <xf numFmtId="0" fontId="16" fillId="0" borderId="0" xfId="0" applyFont="1" applyAlignment="1">
      <alignment horizontal="center" vertical="center"/>
    </xf>
    <xf numFmtId="0" fontId="16" fillId="0" borderId="0" xfId="0" applyFont="1"/>
    <xf numFmtId="0" fontId="17" fillId="0" borderId="0" xfId="0" applyFont="1" applyAlignment="1">
      <alignment horizontal="right"/>
    </xf>
    <xf numFmtId="1" fontId="16" fillId="0" borderId="0" xfId="0" applyNumberFormat="1" applyFont="1" applyAlignment="1">
      <alignment horizontal="center" vertical="center"/>
    </xf>
    <xf numFmtId="1" fontId="17" fillId="0" borderId="0" xfId="0" applyNumberFormat="1" applyFont="1" applyAlignment="1">
      <alignment horizontal="center" vertical="center"/>
    </xf>
    <xf numFmtId="0" fontId="18" fillId="0" borderId="0" xfId="0" applyFont="1" applyAlignment="1">
      <alignment horizontal="left"/>
    </xf>
    <xf numFmtId="0" fontId="18" fillId="0" borderId="0" xfId="0" applyFont="1" applyAlignment="1">
      <alignment horizontal="center" vertical="center"/>
    </xf>
    <xf numFmtId="0" fontId="18" fillId="0" borderId="0" xfId="0" applyFont="1"/>
    <xf numFmtId="0" fontId="19" fillId="0" borderId="0" xfId="0" applyFont="1" applyAlignment="1">
      <alignment horizontal="right"/>
    </xf>
    <xf numFmtId="1" fontId="19" fillId="0" borderId="0" xfId="0" applyNumberFormat="1" applyFont="1" applyFill="1" applyAlignment="1">
      <alignment horizontal="center" vertical="center"/>
    </xf>
    <xf numFmtId="0" fontId="18" fillId="0" borderId="0" xfId="0" applyFont="1" applyFill="1"/>
    <xf numFmtId="0" fontId="20" fillId="0" borderId="0" xfId="0" applyFont="1" applyAlignment="1">
      <alignment horizontal="left"/>
    </xf>
    <xf numFmtId="0" fontId="20" fillId="0" borderId="0" xfId="0" applyFont="1" applyAlignment="1">
      <alignment horizontal="center" vertical="center"/>
    </xf>
    <xf numFmtId="0" fontId="20" fillId="0" borderId="0" xfId="0" applyFont="1"/>
    <xf numFmtId="0" fontId="21" fillId="0" borderId="0" xfId="0" applyFont="1" applyAlignment="1">
      <alignment horizontal="right"/>
    </xf>
    <xf numFmtId="1" fontId="19" fillId="0" borderId="0" xfId="0" applyNumberFormat="1" applyFont="1" applyAlignment="1">
      <alignment horizontal="center" vertical="center"/>
    </xf>
    <xf numFmtId="164" fontId="12" fillId="0" borderId="0" xfId="2" applyNumberFormat="1" applyFont="1" applyAlignment="1">
      <alignment horizontal="right"/>
    </xf>
    <xf numFmtId="165" fontId="17" fillId="0" borderId="0" xfId="2" applyNumberFormat="1" applyFont="1" applyAlignment="1">
      <alignment vertical="center"/>
    </xf>
    <xf numFmtId="1" fontId="15" fillId="5" borderId="13" xfId="2" applyNumberFormat="1" applyFont="1" applyFill="1" applyBorder="1" applyAlignment="1">
      <alignment horizontal="center" vertical="center"/>
    </xf>
    <xf numFmtId="1" fontId="15" fillId="5" borderId="16" xfId="2" applyNumberFormat="1" applyFont="1" applyFill="1" applyBorder="1" applyAlignment="1">
      <alignment horizontal="center" vertical="center"/>
    </xf>
    <xf numFmtId="164" fontId="19" fillId="0" borderId="0" xfId="2" applyNumberFormat="1" applyFont="1" applyFill="1" applyBorder="1" applyAlignment="1">
      <alignment horizontal="center" vertical="center"/>
    </xf>
    <xf numFmtId="1" fontId="15" fillId="5" borderId="15" xfId="2" applyNumberFormat="1" applyFont="1" applyFill="1" applyBorder="1" applyAlignment="1">
      <alignment horizontal="center" vertical="center"/>
    </xf>
    <xf numFmtId="164" fontId="9" fillId="0" borderId="0" xfId="0" applyNumberFormat="1" applyFont="1" applyFill="1"/>
    <xf numFmtId="1" fontId="9" fillId="0" borderId="0" xfId="0" applyNumberFormat="1" applyFont="1" applyFill="1"/>
    <xf numFmtId="0" fontId="8" fillId="0" borderId="19" xfId="0" applyFont="1" applyBorder="1" applyAlignment="1">
      <alignment horizontal="left" vertical="top"/>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8" xfId="0" applyFont="1" applyBorder="1" applyAlignment="1">
      <alignment horizontal="left" vertical="center" wrapText="1"/>
    </xf>
    <xf numFmtId="0" fontId="8" fillId="0" borderId="8" xfId="0" applyFont="1" applyBorder="1" applyAlignment="1">
      <alignment horizontal="left" vertical="center"/>
    </xf>
    <xf numFmtId="0" fontId="4" fillId="0" borderId="0" xfId="2" applyFont="1" applyFill="1" applyAlignment="1" applyProtection="1">
      <alignment horizontal="center" vertical="center" wrapText="1"/>
    </xf>
  </cellXfs>
  <cellStyles count="6">
    <cellStyle name="Normal" xfId="0" builtinId="0"/>
    <cellStyle name="Normal 2 2" xfId="4" xr:uid="{00000000-0005-0000-0000-000001000000}"/>
    <cellStyle name="Normal 2 3 3 4" xfId="3" xr:uid="{00000000-0005-0000-0000-000002000000}"/>
    <cellStyle name="Normal 3 2" xfId="5" xr:uid="{00000000-0005-0000-0000-000003000000}"/>
    <cellStyle name="Normal 3 2 4 4" xfId="2" xr:uid="{00000000-0005-0000-0000-000004000000}"/>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9"/>
  <sheetViews>
    <sheetView showGridLines="0" zoomScale="90" zoomScaleNormal="90" workbookViewId="0">
      <selection sqref="A1:XFD1048576"/>
    </sheetView>
  </sheetViews>
  <sheetFormatPr defaultRowHeight="15" x14ac:dyDescent="0.25"/>
  <sheetData>
    <row r="29" ht="14.25" customHeight="1" x14ac:dyDescent="0.25"/>
  </sheetData>
  <pageMargins left="0.25" right="0.25"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110"/>
  <sheetViews>
    <sheetView showGridLines="0" tabSelected="1" zoomScale="70" zoomScaleNormal="70" zoomScaleSheetLayoutView="70" workbookViewId="0">
      <pane xSplit="3" ySplit="7" topLeftCell="D56" activePane="bottomRight" state="frozen"/>
      <selection pane="topRight" activeCell="D1" sqref="D1"/>
      <selection pane="bottomLeft" activeCell="A8" sqref="A8"/>
      <selection pane="bottomRight" activeCell="B1" sqref="B1"/>
    </sheetView>
  </sheetViews>
  <sheetFormatPr defaultColWidth="9.140625" defaultRowHeight="15" x14ac:dyDescent="0.2"/>
  <cols>
    <col min="1" max="1" width="1.85546875" style="36" customWidth="1"/>
    <col min="2" max="2" width="4.28515625" style="37" customWidth="1"/>
    <col min="3" max="3" width="97.42578125" style="37" customWidth="1"/>
    <col min="4" max="4" width="3.7109375" style="37" customWidth="1"/>
    <col min="5" max="5" width="8.5703125" style="37" bestFit="1" customWidth="1"/>
    <col min="6" max="6" width="6.85546875" style="37" customWidth="1"/>
    <col min="7" max="7" width="4.140625" style="37" customWidth="1"/>
    <col min="8" max="16" width="10.140625" style="52" customWidth="1"/>
    <col min="17" max="21" width="11.28515625" style="52" bestFit="1" customWidth="1"/>
    <col min="22" max="22" width="12.5703125" style="52" bestFit="1" customWidth="1"/>
    <col min="23" max="30" width="9.140625" style="38"/>
    <col min="31" max="16384" width="9.140625" style="37"/>
  </cols>
  <sheetData>
    <row r="1" spans="1:30" x14ac:dyDescent="0.2">
      <c r="A1" s="36" t="s">
        <v>0</v>
      </c>
    </row>
    <row r="2" spans="1:30" s="5" customFormat="1" ht="16.5" x14ac:dyDescent="0.25">
      <c r="B2" s="1" t="s">
        <v>1</v>
      </c>
      <c r="C2" s="1"/>
      <c r="D2" s="1"/>
      <c r="E2" s="1"/>
      <c r="F2" s="1"/>
      <c r="G2" s="1"/>
      <c r="H2" s="2"/>
      <c r="I2" s="2"/>
      <c r="J2" s="2"/>
      <c r="K2" s="2"/>
      <c r="L2" s="2"/>
      <c r="M2" s="2"/>
      <c r="N2" s="2"/>
      <c r="O2" s="2"/>
      <c r="P2" s="2"/>
      <c r="Q2" s="2"/>
      <c r="R2" s="2"/>
      <c r="S2" s="2"/>
      <c r="T2" s="2"/>
      <c r="U2" s="2"/>
      <c r="V2" s="61" t="s">
        <v>131</v>
      </c>
      <c r="W2" s="4"/>
      <c r="X2" s="4"/>
      <c r="Y2" s="4"/>
      <c r="Z2" s="4"/>
      <c r="AA2" s="4"/>
      <c r="AB2" s="4"/>
      <c r="AC2" s="4"/>
      <c r="AD2" s="4"/>
    </row>
    <row r="3" spans="1:30" s="5" customFormat="1" ht="16.5" thickBot="1" x14ac:dyDescent="0.3">
      <c r="B3" s="6"/>
      <c r="C3" s="6"/>
      <c r="D3" s="6"/>
      <c r="E3" s="6"/>
      <c r="F3" s="6"/>
      <c r="G3" s="6"/>
      <c r="H3" s="7"/>
      <c r="I3" s="7"/>
      <c r="J3" s="7"/>
      <c r="K3" s="7"/>
      <c r="L3" s="7"/>
      <c r="M3" s="7"/>
      <c r="N3" s="7"/>
      <c r="O3" s="7"/>
      <c r="P3" s="7"/>
      <c r="Q3" s="7"/>
      <c r="R3" s="7"/>
      <c r="S3" s="7"/>
      <c r="T3" s="7"/>
      <c r="U3" s="7"/>
      <c r="V3" s="7"/>
      <c r="W3" s="4"/>
      <c r="X3" s="4"/>
      <c r="Y3" s="4"/>
      <c r="Z3" s="4"/>
      <c r="AA3" s="4"/>
      <c r="AB3" s="4"/>
      <c r="AC3" s="4"/>
      <c r="AD3" s="4"/>
    </row>
    <row r="4" spans="1:30" s="5" customFormat="1" ht="17.25" thickBot="1" x14ac:dyDescent="0.3">
      <c r="B4" s="157" t="s">
        <v>2</v>
      </c>
      <c r="C4" s="158"/>
      <c r="D4" s="8"/>
      <c r="E4" s="9" t="s">
        <v>3</v>
      </c>
      <c r="F4" s="10" t="s">
        <v>4</v>
      </c>
      <c r="G4" s="11"/>
      <c r="H4" s="12" t="s">
        <v>5</v>
      </c>
      <c r="I4" s="12" t="s">
        <v>6</v>
      </c>
      <c r="J4" s="12" t="s">
        <v>7</v>
      </c>
      <c r="K4" s="12" t="s">
        <v>8</v>
      </c>
      <c r="L4" s="12" t="s">
        <v>9</v>
      </c>
      <c r="M4" s="9" t="s">
        <v>10</v>
      </c>
      <c r="N4" s="9" t="s">
        <v>11</v>
      </c>
      <c r="O4" s="9" t="s">
        <v>12</v>
      </c>
      <c r="P4" s="9" t="s">
        <v>13</v>
      </c>
      <c r="Q4" s="9" t="s">
        <v>14</v>
      </c>
      <c r="R4" s="9" t="s">
        <v>15</v>
      </c>
      <c r="S4" s="9" t="s">
        <v>16</v>
      </c>
      <c r="T4" s="9" t="s">
        <v>17</v>
      </c>
      <c r="U4" s="9" t="s">
        <v>18</v>
      </c>
      <c r="V4" s="10" t="s">
        <v>19</v>
      </c>
      <c r="W4" s="4"/>
      <c r="X4" s="4"/>
      <c r="Y4" s="4"/>
      <c r="Z4" s="4"/>
      <c r="AA4" s="4"/>
      <c r="AB4" s="4"/>
      <c r="AC4" s="4"/>
      <c r="AD4" s="4"/>
    </row>
    <row r="5" spans="1:30" s="5" customFormat="1" ht="16.5" thickBot="1" x14ac:dyDescent="0.3">
      <c r="B5" s="6"/>
      <c r="C5" s="6"/>
      <c r="D5" s="6"/>
      <c r="E5" s="6"/>
      <c r="F5" s="6"/>
      <c r="G5" s="6"/>
      <c r="H5" s="7"/>
      <c r="I5" s="7"/>
      <c r="J5" s="7"/>
      <c r="K5" s="7"/>
      <c r="L5" s="7"/>
      <c r="M5" s="7"/>
      <c r="N5" s="7"/>
      <c r="O5" s="7"/>
      <c r="P5" s="7"/>
      <c r="Q5" s="7"/>
      <c r="R5" s="7"/>
      <c r="S5" s="7"/>
      <c r="T5" s="7"/>
      <c r="U5" s="7"/>
      <c r="V5" s="7"/>
      <c r="W5" s="4"/>
      <c r="X5" s="4"/>
      <c r="Y5" s="4"/>
      <c r="Z5" s="4"/>
      <c r="AA5" s="4"/>
      <c r="AB5" s="4"/>
      <c r="AC5" s="4"/>
      <c r="AD5" s="4"/>
    </row>
    <row r="6" spans="1:30" s="5" customFormat="1" ht="17.25" thickBot="1" x14ac:dyDescent="0.3">
      <c r="B6" s="157" t="s">
        <v>20</v>
      </c>
      <c r="C6" s="159"/>
      <c r="D6" s="159"/>
      <c r="E6" s="159"/>
      <c r="F6" s="160"/>
      <c r="G6" s="80"/>
      <c r="H6" s="161" t="s">
        <v>21</v>
      </c>
      <c r="I6" s="162"/>
      <c r="J6" s="162"/>
      <c r="K6" s="162"/>
      <c r="L6" s="162"/>
      <c r="M6" s="162"/>
      <c r="N6" s="162"/>
      <c r="O6" s="162"/>
      <c r="P6" s="162"/>
      <c r="Q6" s="161" t="s">
        <v>22</v>
      </c>
      <c r="R6" s="162"/>
      <c r="S6" s="162"/>
      <c r="T6" s="162"/>
      <c r="U6" s="162"/>
      <c r="V6" s="162"/>
      <c r="W6" s="4"/>
      <c r="X6" s="4"/>
      <c r="Y6" s="4"/>
      <c r="Z6" s="4"/>
      <c r="AA6" s="4"/>
      <c r="AB6" s="4"/>
      <c r="AC6" s="4"/>
      <c r="AD6" s="4"/>
    </row>
    <row r="7" spans="1:30" s="5" customFormat="1" ht="16.5" thickBot="1" x14ac:dyDescent="0.3">
      <c r="B7" s="6"/>
      <c r="C7" s="6"/>
      <c r="D7" s="14"/>
      <c r="E7" s="14"/>
      <c r="F7" s="14"/>
      <c r="G7" s="14"/>
      <c r="H7" s="14"/>
      <c r="I7" s="14"/>
      <c r="J7" s="14"/>
      <c r="K7" s="14"/>
      <c r="L7" s="14"/>
      <c r="M7" s="14"/>
      <c r="N7" s="14"/>
      <c r="O7" s="14"/>
      <c r="P7" s="14"/>
      <c r="Q7" s="14"/>
      <c r="R7" s="14"/>
      <c r="S7" s="14"/>
      <c r="T7" s="14"/>
      <c r="U7" s="16"/>
      <c r="V7" s="16"/>
      <c r="W7" s="4"/>
      <c r="X7" s="4"/>
      <c r="Y7" s="4"/>
      <c r="Z7" s="4"/>
      <c r="AA7" s="4"/>
      <c r="AB7" s="4"/>
      <c r="AC7" s="4"/>
      <c r="AD7" s="4"/>
    </row>
    <row r="8" spans="1:30" s="5" customFormat="1" ht="17.25" thickBot="1" x14ac:dyDescent="0.3">
      <c r="B8" s="17" t="s">
        <v>23</v>
      </c>
      <c r="C8" s="18" t="s">
        <v>24</v>
      </c>
      <c r="D8" s="14"/>
      <c r="E8" s="14"/>
      <c r="F8" s="14"/>
      <c r="G8" s="14"/>
      <c r="H8" s="110"/>
      <c r="I8" s="110"/>
      <c r="J8" s="110"/>
      <c r="K8" s="110"/>
      <c r="L8" s="110"/>
      <c r="M8" s="110"/>
      <c r="N8" s="110"/>
      <c r="O8" s="110"/>
      <c r="P8" s="110"/>
      <c r="Q8" s="110"/>
      <c r="R8" s="110"/>
      <c r="S8" s="110"/>
      <c r="T8" s="110"/>
      <c r="U8" s="110"/>
      <c r="V8" s="16"/>
      <c r="W8" s="4"/>
      <c r="X8" s="4"/>
      <c r="Y8" s="4"/>
      <c r="Z8" s="4"/>
      <c r="AA8" s="4"/>
      <c r="AB8" s="4"/>
      <c r="AC8" s="4"/>
      <c r="AD8" s="4"/>
    </row>
    <row r="9" spans="1:30" s="28" customFormat="1" x14ac:dyDescent="0.2">
      <c r="B9" s="19">
        <v>1</v>
      </c>
      <c r="C9" s="20" t="s">
        <v>25</v>
      </c>
      <c r="D9" s="15"/>
      <c r="E9" s="19" t="s">
        <v>26</v>
      </c>
      <c r="F9" s="19">
        <v>3</v>
      </c>
      <c r="G9" s="21"/>
      <c r="H9" s="22">
        <v>0.629</v>
      </c>
      <c r="I9" s="22">
        <v>1.657</v>
      </c>
      <c r="J9" s="22">
        <v>0.81299999999999994</v>
      </c>
      <c r="K9" s="22">
        <v>5.7930000000000001</v>
      </c>
      <c r="L9" s="22">
        <v>3.6460000000000004</v>
      </c>
      <c r="M9" s="23">
        <v>3.1960000000000002</v>
      </c>
      <c r="N9" s="23">
        <v>1.4590000000000001</v>
      </c>
      <c r="O9" s="23">
        <v>1.9239999999999999</v>
      </c>
      <c r="P9" s="23">
        <v>1.044</v>
      </c>
      <c r="Q9" s="23">
        <v>2.68</v>
      </c>
      <c r="R9" s="23">
        <v>2.7040000000000002</v>
      </c>
      <c r="S9" s="23">
        <v>2.7360000000000002</v>
      </c>
      <c r="T9" s="23">
        <v>2.766</v>
      </c>
      <c r="U9" s="23">
        <v>2.798</v>
      </c>
      <c r="V9" s="24">
        <f>SUM(Q9:U9)</f>
        <v>13.684000000000001</v>
      </c>
      <c r="W9" s="26"/>
      <c r="X9" s="26"/>
      <c r="Y9" s="26"/>
      <c r="Z9" s="26"/>
      <c r="AA9" s="26"/>
      <c r="AB9" s="26"/>
      <c r="AC9" s="26"/>
      <c r="AD9" s="26"/>
    </row>
    <row r="10" spans="1:30" s="28" customFormat="1" x14ac:dyDescent="0.2">
      <c r="B10" s="19">
        <v>2</v>
      </c>
      <c r="C10" s="20" t="s">
        <v>27</v>
      </c>
      <c r="D10" s="15"/>
      <c r="E10" s="19" t="s">
        <v>26</v>
      </c>
      <c r="F10" s="19">
        <v>3</v>
      </c>
      <c r="G10" s="21"/>
      <c r="H10" s="29">
        <v>0.32300000000000001</v>
      </c>
      <c r="I10" s="29">
        <v>1.3460000000000001</v>
      </c>
      <c r="J10" s="29">
        <v>1.583</v>
      </c>
      <c r="K10" s="29">
        <v>-0.215</v>
      </c>
      <c r="L10" s="29">
        <v>2.5999999999999999E-2</v>
      </c>
      <c r="M10" s="30">
        <v>0.46400000000000002</v>
      </c>
      <c r="N10" s="30">
        <v>0.36099999999999999</v>
      </c>
      <c r="O10" s="30">
        <v>0.11700000000000001</v>
      </c>
      <c r="P10" s="30">
        <v>0.219</v>
      </c>
      <c r="Q10" s="30">
        <v>0.56200000000000006</v>
      </c>
      <c r="R10" s="30">
        <v>0.56699999999999995</v>
      </c>
      <c r="S10" s="30">
        <v>0.57299999999999995</v>
      </c>
      <c r="T10" s="30">
        <v>0.57999999999999996</v>
      </c>
      <c r="U10" s="30">
        <v>0.58599999999999997</v>
      </c>
      <c r="V10" s="31">
        <f>SUM(Q10:U10)</f>
        <v>2.8679999999999999</v>
      </c>
      <c r="W10" s="26"/>
      <c r="X10" s="26"/>
      <c r="Y10" s="26"/>
      <c r="Z10" s="26"/>
      <c r="AA10" s="26"/>
      <c r="AB10" s="26"/>
      <c r="AC10" s="26"/>
      <c r="AD10" s="26"/>
    </row>
    <row r="11" spans="1:30" s="28" customFormat="1" x14ac:dyDescent="0.2">
      <c r="B11" s="19">
        <v>3</v>
      </c>
      <c r="C11" s="20" t="s">
        <v>28</v>
      </c>
      <c r="D11" s="15"/>
      <c r="E11" s="19" t="s">
        <v>26</v>
      </c>
      <c r="F11" s="19">
        <v>3</v>
      </c>
      <c r="G11" s="21"/>
      <c r="H11" s="29">
        <v>0</v>
      </c>
      <c r="I11" s="29">
        <v>0</v>
      </c>
      <c r="J11" s="29">
        <v>0</v>
      </c>
      <c r="K11" s="29">
        <v>0</v>
      </c>
      <c r="L11" s="29">
        <v>0</v>
      </c>
      <c r="M11" s="30">
        <v>0</v>
      </c>
      <c r="N11" s="30">
        <v>0</v>
      </c>
      <c r="O11" s="30">
        <v>0</v>
      </c>
      <c r="P11" s="30">
        <v>0</v>
      </c>
      <c r="Q11" s="29">
        <v>0.93300000000000005</v>
      </c>
      <c r="R11" s="29">
        <v>0.93300000000000005</v>
      </c>
      <c r="S11" s="29">
        <v>0.93300000000000005</v>
      </c>
      <c r="T11" s="29">
        <v>0.93300000000000005</v>
      </c>
      <c r="U11" s="29">
        <v>0.93300000000000005</v>
      </c>
      <c r="V11" s="31">
        <f>SUM(Q11:U11)</f>
        <v>4.665</v>
      </c>
      <c r="W11" s="26"/>
      <c r="X11" s="26"/>
      <c r="Y11" s="26"/>
      <c r="Z11" s="26"/>
      <c r="AA11" s="26"/>
      <c r="AB11" s="26"/>
      <c r="AC11" s="26"/>
      <c r="AD11" s="26"/>
    </row>
    <row r="12" spans="1:30" s="28" customFormat="1" x14ac:dyDescent="0.2">
      <c r="B12" s="19">
        <v>4</v>
      </c>
      <c r="C12" s="20" t="s">
        <v>29</v>
      </c>
      <c r="D12" s="15"/>
      <c r="E12" s="19" t="s">
        <v>26</v>
      </c>
      <c r="F12" s="19">
        <v>3</v>
      </c>
      <c r="G12" s="21"/>
      <c r="H12" s="32">
        <f>SUM(H9:H11)</f>
        <v>0.95199999999999996</v>
      </c>
      <c r="I12" s="32">
        <f>SUM(I9:I11)</f>
        <v>3.0030000000000001</v>
      </c>
      <c r="J12" s="32">
        <f>SUM(J9:J11)</f>
        <v>2.3959999999999999</v>
      </c>
      <c r="K12" s="32">
        <f>SUM(K9:K11)</f>
        <v>5.5780000000000003</v>
      </c>
      <c r="L12" s="32">
        <f t="shared" ref="L12:U12" si="0">SUM(L9:L11)</f>
        <v>3.6720000000000002</v>
      </c>
      <c r="M12" s="33">
        <f t="shared" si="0"/>
        <v>3.66</v>
      </c>
      <c r="N12" s="33">
        <f t="shared" si="0"/>
        <v>1.82</v>
      </c>
      <c r="O12" s="33">
        <f t="shared" si="0"/>
        <v>2.0409999999999999</v>
      </c>
      <c r="P12" s="33">
        <f t="shared" si="0"/>
        <v>1.2630000000000001</v>
      </c>
      <c r="Q12" s="32">
        <f t="shared" si="0"/>
        <v>4.1749999999999998</v>
      </c>
      <c r="R12" s="33">
        <f t="shared" si="0"/>
        <v>4.2039999999999997</v>
      </c>
      <c r="S12" s="33">
        <f t="shared" si="0"/>
        <v>4.242</v>
      </c>
      <c r="T12" s="33">
        <f t="shared" si="0"/>
        <v>4.2789999999999999</v>
      </c>
      <c r="U12" s="33">
        <f t="shared" si="0"/>
        <v>4.3170000000000002</v>
      </c>
      <c r="V12" s="31">
        <f>SUM(Q12:U12)</f>
        <v>21.216999999999999</v>
      </c>
      <c r="W12" s="26"/>
      <c r="X12" s="26"/>
      <c r="Y12" s="26"/>
      <c r="Z12" s="26"/>
      <c r="AA12" s="26"/>
      <c r="AB12" s="26"/>
      <c r="AC12" s="26"/>
      <c r="AD12" s="26"/>
    </row>
    <row r="13" spans="1:30" s="26" customFormat="1" ht="15.75" thickBot="1" x14ac:dyDescent="0.25">
      <c r="B13" s="34"/>
      <c r="C13" s="35"/>
      <c r="D13" s="34"/>
      <c r="E13" s="34"/>
      <c r="F13" s="34"/>
      <c r="G13" s="34"/>
      <c r="H13" s="77"/>
      <c r="I13" s="77"/>
      <c r="J13" s="77"/>
      <c r="K13" s="77"/>
      <c r="L13" s="77"/>
      <c r="M13" s="77"/>
      <c r="N13" s="77"/>
      <c r="O13" s="77"/>
      <c r="P13" s="77"/>
      <c r="Q13" s="77"/>
      <c r="R13" s="77"/>
      <c r="S13" s="77"/>
      <c r="T13" s="77"/>
      <c r="U13" s="77"/>
      <c r="V13" s="77"/>
    </row>
    <row r="14" spans="1:30" s="5" customFormat="1" ht="17.25" thickBot="1" x14ac:dyDescent="0.3">
      <c r="B14" s="17" t="s">
        <v>30</v>
      </c>
      <c r="C14" s="18" t="s">
        <v>31</v>
      </c>
      <c r="D14" s="14"/>
      <c r="E14" s="14"/>
      <c r="F14" s="14"/>
      <c r="G14" s="14"/>
      <c r="H14" s="110"/>
      <c r="I14" s="110"/>
      <c r="J14" s="110"/>
      <c r="K14" s="110"/>
      <c r="L14" s="110"/>
      <c r="M14" s="110"/>
      <c r="N14" s="110"/>
      <c r="O14" s="110"/>
      <c r="P14" s="110"/>
      <c r="Q14" s="110"/>
      <c r="R14" s="110"/>
      <c r="S14" s="110"/>
      <c r="T14" s="110"/>
      <c r="U14" s="110"/>
      <c r="V14" s="111"/>
      <c r="W14" s="4"/>
      <c r="X14" s="4"/>
      <c r="Y14" s="4"/>
      <c r="Z14" s="4"/>
      <c r="AA14" s="4"/>
      <c r="AB14" s="4"/>
      <c r="AC14" s="4"/>
      <c r="AD14" s="4"/>
    </row>
    <row r="15" spans="1:30" s="28" customFormat="1" ht="15.75" thickBot="1" x14ac:dyDescent="0.25">
      <c r="B15" s="84">
        <v>5</v>
      </c>
      <c r="C15" s="85" t="s">
        <v>25</v>
      </c>
      <c r="D15" s="15"/>
      <c r="E15" s="19" t="s">
        <v>26</v>
      </c>
      <c r="F15" s="19">
        <v>3</v>
      </c>
      <c r="G15" s="21"/>
      <c r="H15" s="112">
        <v>-3.4000000000000002E-2</v>
      </c>
      <c r="I15" s="112">
        <v>1.6859999999999999</v>
      </c>
      <c r="J15" s="112">
        <v>1.9570000000000001</v>
      </c>
      <c r="K15" s="112">
        <v>4.3410000000000002</v>
      </c>
      <c r="L15" s="22">
        <v>2.7959999999999998</v>
      </c>
      <c r="M15" s="23">
        <v>-8.5999999999999993E-2</v>
      </c>
      <c r="N15" s="23">
        <v>2.0059999999999998</v>
      </c>
      <c r="O15" s="23">
        <v>2.0720000000000001</v>
      </c>
      <c r="P15" s="23">
        <v>1.0669999999999999</v>
      </c>
      <c r="Q15" s="22">
        <v>2.589</v>
      </c>
      <c r="R15" s="23">
        <v>2.6070000000000002</v>
      </c>
      <c r="S15" s="23">
        <v>2.63</v>
      </c>
      <c r="T15" s="23">
        <v>2.0750000000000002</v>
      </c>
      <c r="U15" s="23">
        <v>2.0990000000000002</v>
      </c>
      <c r="V15" s="24">
        <f>SUM(Q15:U15)</f>
        <v>12</v>
      </c>
      <c r="W15" s="26"/>
      <c r="X15" s="26"/>
      <c r="Y15" s="26"/>
      <c r="Z15" s="26"/>
      <c r="AA15" s="26"/>
      <c r="AB15" s="26"/>
      <c r="AC15" s="26"/>
      <c r="AD15" s="26"/>
    </row>
    <row r="16" spans="1:30" s="28" customFormat="1" x14ac:dyDescent="0.2">
      <c r="B16" s="84">
        <v>6</v>
      </c>
      <c r="C16" s="85" t="s">
        <v>27</v>
      </c>
      <c r="D16" s="15"/>
      <c r="E16" s="19" t="s">
        <v>26</v>
      </c>
      <c r="F16" s="19">
        <v>3</v>
      </c>
      <c r="G16" s="21"/>
      <c r="H16" s="113">
        <v>0.61899999999999999</v>
      </c>
      <c r="I16" s="113">
        <v>0.81499999999999995</v>
      </c>
      <c r="J16" s="113">
        <v>0.96699999999999997</v>
      </c>
      <c r="K16" s="113">
        <v>-0.21</v>
      </c>
      <c r="L16" s="29">
        <v>5.8999999999999997E-2</v>
      </c>
      <c r="M16" s="30">
        <v>0.254</v>
      </c>
      <c r="N16" s="30">
        <v>0.16900000000000001</v>
      </c>
      <c r="O16" s="30">
        <v>0.22800000000000001</v>
      </c>
      <c r="P16" s="30">
        <v>0.22344304125940664</v>
      </c>
      <c r="Q16" s="22">
        <v>0.54232570711876138</v>
      </c>
      <c r="R16" s="23">
        <v>0.54613636363636364</v>
      </c>
      <c r="S16" s="23">
        <v>0.55098629011331202</v>
      </c>
      <c r="T16" s="23">
        <v>0.43462709657469084</v>
      </c>
      <c r="U16" s="23">
        <v>0.43965023471153025</v>
      </c>
      <c r="V16" s="31">
        <f>SUM(Q16:U16)</f>
        <v>2.513725692154658</v>
      </c>
      <c r="W16" s="26"/>
      <c r="X16" s="26"/>
      <c r="Y16" s="26"/>
      <c r="Z16" s="26"/>
      <c r="AA16" s="26"/>
      <c r="AB16" s="26"/>
      <c r="AC16" s="26"/>
      <c r="AD16" s="26"/>
    </row>
    <row r="17" spans="1:30" s="28" customFormat="1" x14ac:dyDescent="0.2">
      <c r="B17" s="84">
        <v>7</v>
      </c>
      <c r="C17" s="85" t="s">
        <v>28</v>
      </c>
      <c r="D17" s="15"/>
      <c r="E17" s="19" t="s">
        <v>26</v>
      </c>
      <c r="F17" s="19">
        <v>3</v>
      </c>
      <c r="G17" s="21"/>
      <c r="H17" s="113">
        <v>0</v>
      </c>
      <c r="I17" s="113">
        <v>0</v>
      </c>
      <c r="J17" s="113">
        <v>0</v>
      </c>
      <c r="K17" s="113">
        <v>0</v>
      </c>
      <c r="L17" s="29">
        <v>0</v>
      </c>
      <c r="M17" s="30">
        <v>0</v>
      </c>
      <c r="N17" s="30">
        <v>0</v>
      </c>
      <c r="O17" s="30">
        <v>0</v>
      </c>
      <c r="P17" s="30">
        <v>0</v>
      </c>
      <c r="Q17" s="29">
        <v>0</v>
      </c>
      <c r="R17" s="30">
        <v>0</v>
      </c>
      <c r="S17" s="30">
        <v>0</v>
      </c>
      <c r="T17" s="30">
        <v>0.69977460000000002</v>
      </c>
      <c r="U17" s="30">
        <v>0.69977460000000002</v>
      </c>
      <c r="V17" s="31">
        <f>SUM(Q17:U17)</f>
        <v>1.3995492</v>
      </c>
      <c r="W17" s="26"/>
      <c r="X17" s="26"/>
      <c r="Y17" s="26"/>
      <c r="Z17" s="26"/>
      <c r="AA17" s="26"/>
      <c r="AB17" s="26"/>
      <c r="AC17" s="26"/>
      <c r="AD17" s="26"/>
    </row>
    <row r="18" spans="1:30" s="28" customFormat="1" x14ac:dyDescent="0.2">
      <c r="B18" s="84">
        <v>8</v>
      </c>
      <c r="C18" s="85" t="s">
        <v>29</v>
      </c>
      <c r="D18" s="15"/>
      <c r="E18" s="19" t="s">
        <v>26</v>
      </c>
      <c r="F18" s="19">
        <v>3</v>
      </c>
      <c r="G18" s="21"/>
      <c r="H18" s="114">
        <f t="shared" ref="H18:U18" si="1">SUM(H15:H17)</f>
        <v>0.58499999999999996</v>
      </c>
      <c r="I18" s="114">
        <f t="shared" si="1"/>
        <v>2.5009999999999999</v>
      </c>
      <c r="J18" s="114">
        <f t="shared" si="1"/>
        <v>2.9239999999999999</v>
      </c>
      <c r="K18" s="114">
        <f t="shared" si="1"/>
        <v>4.1310000000000002</v>
      </c>
      <c r="L18" s="32">
        <f t="shared" si="1"/>
        <v>2.855</v>
      </c>
      <c r="M18" s="33">
        <f t="shared" si="1"/>
        <v>0.16800000000000001</v>
      </c>
      <c r="N18" s="33">
        <f t="shared" si="1"/>
        <v>2.1749999999999998</v>
      </c>
      <c r="O18" s="33">
        <f t="shared" si="1"/>
        <v>2.3000000000000003</v>
      </c>
      <c r="P18" s="33">
        <f t="shared" si="1"/>
        <v>1.2904430412594066</v>
      </c>
      <c r="Q18" s="32">
        <f t="shared" si="1"/>
        <v>3.1313257071187612</v>
      </c>
      <c r="R18" s="33">
        <f t="shared" si="1"/>
        <v>3.1531363636363636</v>
      </c>
      <c r="S18" s="33">
        <f t="shared" si="1"/>
        <v>3.1809862901133119</v>
      </c>
      <c r="T18" s="33">
        <f t="shared" si="1"/>
        <v>3.209401696574691</v>
      </c>
      <c r="U18" s="33">
        <f t="shared" si="1"/>
        <v>3.2384248347115303</v>
      </c>
      <c r="V18" s="31">
        <f>SUM(Q18:U18)</f>
        <v>15.913274892154657</v>
      </c>
      <c r="W18" s="26"/>
      <c r="X18" s="26"/>
      <c r="Y18" s="26"/>
      <c r="Z18" s="26"/>
      <c r="AA18" s="26"/>
      <c r="AB18" s="26"/>
      <c r="AC18" s="26"/>
      <c r="AD18" s="26"/>
    </row>
    <row r="19" spans="1:30" ht="15.75" thickBot="1" x14ac:dyDescent="0.25">
      <c r="D19" s="38"/>
      <c r="E19" s="38"/>
      <c r="F19" s="38"/>
      <c r="G19" s="38"/>
      <c r="H19" s="39"/>
      <c r="I19" s="39"/>
      <c r="J19" s="39"/>
      <c r="K19" s="39"/>
      <c r="L19" s="39"/>
      <c r="M19" s="39"/>
      <c r="N19" s="39"/>
      <c r="O19" s="39"/>
      <c r="P19" s="39"/>
      <c r="Q19" s="39"/>
      <c r="R19" s="39"/>
      <c r="S19" s="39"/>
      <c r="T19" s="39"/>
      <c r="U19" s="39"/>
      <c r="V19" s="40"/>
    </row>
    <row r="20" spans="1:30" ht="17.25" thickBot="1" x14ac:dyDescent="0.25">
      <c r="B20" s="17" t="s">
        <v>32</v>
      </c>
      <c r="C20" s="18" t="s">
        <v>33</v>
      </c>
      <c r="D20" s="14"/>
      <c r="E20" s="14"/>
      <c r="F20" s="14"/>
      <c r="G20" s="14"/>
      <c r="H20" s="16"/>
      <c r="I20" s="16"/>
      <c r="J20" s="16"/>
      <c r="K20" s="16"/>
      <c r="L20" s="16"/>
      <c r="M20" s="16"/>
      <c r="N20" s="16"/>
      <c r="O20" s="16"/>
      <c r="P20" s="16"/>
      <c r="Q20" s="16"/>
      <c r="R20" s="16"/>
      <c r="S20" s="16"/>
      <c r="T20" s="16"/>
      <c r="U20" s="16"/>
      <c r="V20" s="16"/>
    </row>
    <row r="21" spans="1:30" x14ac:dyDescent="0.2">
      <c r="B21" s="19">
        <v>9</v>
      </c>
      <c r="C21" s="20" t="s">
        <v>34</v>
      </c>
      <c r="D21" s="15"/>
      <c r="E21" s="19" t="s">
        <v>35</v>
      </c>
      <c r="F21" s="19">
        <v>0</v>
      </c>
      <c r="G21" s="21"/>
      <c r="H21" s="41">
        <v>11003</v>
      </c>
      <c r="I21" s="42">
        <v>8336</v>
      </c>
      <c r="J21" s="42">
        <v>9749</v>
      </c>
      <c r="K21" s="42">
        <v>12348</v>
      </c>
      <c r="L21" s="42">
        <v>11128</v>
      </c>
      <c r="M21" s="42">
        <v>13166</v>
      </c>
      <c r="N21" s="42">
        <v>13882</v>
      </c>
      <c r="O21" s="42">
        <v>14037</v>
      </c>
      <c r="P21" s="42">
        <v>22768</v>
      </c>
      <c r="Q21" s="41">
        <v>21964</v>
      </c>
      <c r="R21" s="42">
        <v>19185</v>
      </c>
      <c r="S21" s="42">
        <v>18506</v>
      </c>
      <c r="T21" s="42">
        <v>17510</v>
      </c>
      <c r="U21" s="42">
        <v>16712</v>
      </c>
      <c r="V21" s="43">
        <f>SUM(Q21:U21)</f>
        <v>93877</v>
      </c>
    </row>
    <row r="22" spans="1:30" x14ac:dyDescent="0.2">
      <c r="B22" s="19">
        <v>10</v>
      </c>
      <c r="C22" s="20" t="s">
        <v>36</v>
      </c>
      <c r="D22" s="15"/>
      <c r="E22" s="19" t="s">
        <v>35</v>
      </c>
      <c r="F22" s="19">
        <v>0</v>
      </c>
      <c r="G22" s="21"/>
      <c r="H22" s="44">
        <v>918</v>
      </c>
      <c r="I22" s="45">
        <v>799</v>
      </c>
      <c r="J22" s="45">
        <v>726</v>
      </c>
      <c r="K22" s="45">
        <v>820</v>
      </c>
      <c r="L22" s="45">
        <v>823</v>
      </c>
      <c r="M22" s="45">
        <v>806</v>
      </c>
      <c r="N22" s="45">
        <v>900</v>
      </c>
      <c r="O22" s="45">
        <v>1027</v>
      </c>
      <c r="P22" s="45">
        <v>839</v>
      </c>
      <c r="Q22" s="44">
        <v>833</v>
      </c>
      <c r="R22" s="45">
        <v>832</v>
      </c>
      <c r="S22" s="45">
        <v>830</v>
      </c>
      <c r="T22" s="45">
        <v>828</v>
      </c>
      <c r="U22" s="45">
        <v>826</v>
      </c>
      <c r="V22" s="46">
        <f>SUM(Q22:U22)</f>
        <v>4149</v>
      </c>
    </row>
    <row r="23" spans="1:30" x14ac:dyDescent="0.2">
      <c r="B23" s="19">
        <v>11</v>
      </c>
      <c r="C23" s="20" t="s">
        <v>37</v>
      </c>
      <c r="D23" s="15"/>
      <c r="E23" s="19" t="s">
        <v>35</v>
      </c>
      <c r="F23" s="19">
        <v>0</v>
      </c>
      <c r="G23" s="21"/>
      <c r="H23" s="47">
        <f>SUM(H21:H22)</f>
        <v>11921</v>
      </c>
      <c r="I23" s="47">
        <f>SUM(I21:I22)</f>
        <v>9135</v>
      </c>
      <c r="J23" s="47">
        <f>SUM(J21:J22)</f>
        <v>10475</v>
      </c>
      <c r="K23" s="47">
        <f>SUM(K21:K22)</f>
        <v>13168</v>
      </c>
      <c r="L23" s="47">
        <f t="shared" ref="L23:U23" si="2">SUM(L21:L22)</f>
        <v>11951</v>
      </c>
      <c r="M23" s="48">
        <f t="shared" si="2"/>
        <v>13972</v>
      </c>
      <c r="N23" s="48">
        <f t="shared" si="2"/>
        <v>14782</v>
      </c>
      <c r="O23" s="48">
        <f t="shared" si="2"/>
        <v>15064</v>
      </c>
      <c r="P23" s="48">
        <f t="shared" si="2"/>
        <v>23607</v>
      </c>
      <c r="Q23" s="47">
        <f t="shared" si="2"/>
        <v>22797</v>
      </c>
      <c r="R23" s="48">
        <f t="shared" si="2"/>
        <v>20017</v>
      </c>
      <c r="S23" s="48">
        <f t="shared" si="2"/>
        <v>19336</v>
      </c>
      <c r="T23" s="48">
        <f t="shared" si="2"/>
        <v>18338</v>
      </c>
      <c r="U23" s="48">
        <f t="shared" si="2"/>
        <v>17538</v>
      </c>
      <c r="V23" s="46">
        <f>SUM(Q23:U23)</f>
        <v>98026</v>
      </c>
    </row>
    <row r="24" spans="1:30" x14ac:dyDescent="0.2">
      <c r="B24" s="19">
        <v>12</v>
      </c>
      <c r="C24" s="85" t="s">
        <v>38</v>
      </c>
      <c r="D24" s="15"/>
      <c r="E24" s="19" t="s">
        <v>35</v>
      </c>
      <c r="F24" s="19">
        <v>0</v>
      </c>
      <c r="G24" s="21"/>
      <c r="H24" s="44">
        <v>0</v>
      </c>
      <c r="I24" s="44">
        <v>0</v>
      </c>
      <c r="J24" s="44">
        <v>0</v>
      </c>
      <c r="K24" s="44">
        <v>0</v>
      </c>
      <c r="L24" s="44">
        <v>0</v>
      </c>
      <c r="M24" s="45">
        <v>0</v>
      </c>
      <c r="N24" s="45">
        <v>0</v>
      </c>
      <c r="O24" s="45">
        <v>0</v>
      </c>
      <c r="P24" s="45">
        <v>6</v>
      </c>
      <c r="Q24" s="44">
        <v>8</v>
      </c>
      <c r="R24" s="45">
        <v>10</v>
      </c>
      <c r="S24" s="45">
        <v>13</v>
      </c>
      <c r="T24" s="45">
        <v>16</v>
      </c>
      <c r="U24" s="45">
        <v>20</v>
      </c>
      <c r="V24" s="46">
        <f>SUM(Q24:U24)</f>
        <v>67</v>
      </c>
    </row>
    <row r="25" spans="1:30" x14ac:dyDescent="0.2">
      <c r="B25" s="19">
        <v>13</v>
      </c>
      <c r="C25" s="20" t="s">
        <v>130</v>
      </c>
      <c r="D25" s="15"/>
      <c r="E25" s="19" t="s">
        <v>35</v>
      </c>
      <c r="F25" s="19">
        <v>0</v>
      </c>
      <c r="G25" s="21"/>
      <c r="H25" s="47">
        <f>SUM(H23:H24)</f>
        <v>11921</v>
      </c>
      <c r="I25" s="47">
        <f>SUM(I23:I24)</f>
        <v>9135</v>
      </c>
      <c r="J25" s="47">
        <f>SUM(J23:J24)</f>
        <v>10475</v>
      </c>
      <c r="K25" s="47">
        <f>SUM(K23:K24)</f>
        <v>13168</v>
      </c>
      <c r="L25" s="47">
        <f t="shared" ref="L25:U25" si="3">SUM(L23:L24)</f>
        <v>11951</v>
      </c>
      <c r="M25" s="48">
        <f t="shared" si="3"/>
        <v>13972</v>
      </c>
      <c r="N25" s="48">
        <f t="shared" si="3"/>
        <v>14782</v>
      </c>
      <c r="O25" s="48">
        <f t="shared" si="3"/>
        <v>15064</v>
      </c>
      <c r="P25" s="48">
        <f t="shared" si="3"/>
        <v>23613</v>
      </c>
      <c r="Q25" s="47">
        <f t="shared" si="3"/>
        <v>22805</v>
      </c>
      <c r="R25" s="48">
        <f t="shared" si="3"/>
        <v>20027</v>
      </c>
      <c r="S25" s="48">
        <f t="shared" si="3"/>
        <v>19349</v>
      </c>
      <c r="T25" s="48">
        <f t="shared" si="3"/>
        <v>18354</v>
      </c>
      <c r="U25" s="48">
        <f t="shared" si="3"/>
        <v>17558</v>
      </c>
      <c r="V25" s="46">
        <f>SUM(Q25:U25)</f>
        <v>98093</v>
      </c>
    </row>
    <row r="26" spans="1:30" ht="15.75" thickBot="1" x14ac:dyDescent="0.25">
      <c r="H26" s="49"/>
      <c r="I26" s="49"/>
      <c r="J26" s="49"/>
      <c r="K26" s="49"/>
      <c r="L26" s="49"/>
      <c r="M26" s="49"/>
      <c r="N26" s="49"/>
      <c r="O26" s="49"/>
      <c r="P26" s="49"/>
      <c r="Q26" s="49"/>
      <c r="R26" s="49"/>
      <c r="S26" s="49"/>
      <c r="T26" s="49"/>
      <c r="U26" s="49"/>
      <c r="V26" s="49"/>
    </row>
    <row r="27" spans="1:30" x14ac:dyDescent="0.2">
      <c r="B27" s="19">
        <v>14</v>
      </c>
      <c r="C27" s="50" t="s">
        <v>40</v>
      </c>
      <c r="D27" s="15"/>
      <c r="E27" s="19" t="s">
        <v>35</v>
      </c>
      <c r="F27" s="19">
        <v>0</v>
      </c>
      <c r="G27" s="21"/>
      <c r="H27" s="41">
        <v>172</v>
      </c>
      <c r="I27" s="42">
        <v>833</v>
      </c>
      <c r="J27" s="42">
        <v>1139</v>
      </c>
      <c r="K27" s="42">
        <v>290</v>
      </c>
      <c r="L27" s="42">
        <v>1873</v>
      </c>
      <c r="M27" s="42">
        <v>1155</v>
      </c>
      <c r="N27" s="42">
        <v>2835</v>
      </c>
      <c r="O27" s="42">
        <v>2411</v>
      </c>
      <c r="P27" s="42">
        <v>2427</v>
      </c>
      <c r="Q27" s="41">
        <v>2443</v>
      </c>
      <c r="R27" s="42">
        <v>2460</v>
      </c>
      <c r="S27" s="42">
        <v>2476</v>
      </c>
      <c r="T27" s="42">
        <v>2492</v>
      </c>
      <c r="U27" s="42">
        <v>2509</v>
      </c>
      <c r="V27" s="43">
        <f>SUM(Q27:U27)</f>
        <v>12380</v>
      </c>
    </row>
    <row r="28" spans="1:30" x14ac:dyDescent="0.2">
      <c r="B28" s="19">
        <v>15</v>
      </c>
      <c r="C28" s="50" t="s">
        <v>41</v>
      </c>
      <c r="D28" s="15"/>
      <c r="E28" s="19" t="s">
        <v>35</v>
      </c>
      <c r="F28" s="19">
        <v>0</v>
      </c>
      <c r="G28" s="21"/>
      <c r="H28" s="44">
        <v>321</v>
      </c>
      <c r="I28" s="45">
        <v>656</v>
      </c>
      <c r="J28" s="45">
        <v>1191</v>
      </c>
      <c r="K28" s="45">
        <v>2907</v>
      </c>
      <c r="L28" s="45">
        <v>2991</v>
      </c>
      <c r="M28" s="45">
        <v>2534</v>
      </c>
      <c r="N28" s="45">
        <v>4175</v>
      </c>
      <c r="O28" s="45">
        <v>3991</v>
      </c>
      <c r="P28" s="45">
        <v>4044</v>
      </c>
      <c r="Q28" s="44">
        <v>4098</v>
      </c>
      <c r="R28" s="45">
        <v>4153</v>
      </c>
      <c r="S28" s="45">
        <v>4208</v>
      </c>
      <c r="T28" s="45">
        <v>4264</v>
      </c>
      <c r="U28" s="45">
        <v>4321</v>
      </c>
      <c r="V28" s="46">
        <f>SUM(Q28:U28)</f>
        <v>21044</v>
      </c>
    </row>
    <row r="29" spans="1:30" x14ac:dyDescent="0.2">
      <c r="B29" s="19">
        <v>16</v>
      </c>
      <c r="C29" s="50" t="s">
        <v>42</v>
      </c>
      <c r="D29" s="15"/>
      <c r="E29" s="19" t="s">
        <v>35</v>
      </c>
      <c r="F29" s="19">
        <v>0</v>
      </c>
      <c r="G29" s="21"/>
      <c r="H29" s="44">
        <v>11428</v>
      </c>
      <c r="I29" s="45">
        <v>7646</v>
      </c>
      <c r="J29" s="45">
        <v>8145</v>
      </c>
      <c r="K29" s="45">
        <v>9971</v>
      </c>
      <c r="L29" s="45">
        <v>7087</v>
      </c>
      <c r="M29" s="45">
        <v>10283</v>
      </c>
      <c r="N29" s="45">
        <v>7772</v>
      </c>
      <c r="O29" s="45">
        <v>8662</v>
      </c>
      <c r="P29" s="45">
        <v>17136</v>
      </c>
      <c r="Q29" s="143">
        <v>16256</v>
      </c>
      <c r="R29" s="45">
        <v>13404</v>
      </c>
      <c r="S29" s="45">
        <v>12652</v>
      </c>
      <c r="T29" s="45">
        <v>11582</v>
      </c>
      <c r="U29" s="45">
        <v>10708</v>
      </c>
      <c r="V29" s="46">
        <f>SUM(Q29:U29)</f>
        <v>64602</v>
      </c>
    </row>
    <row r="30" spans="1:30" x14ac:dyDescent="0.2">
      <c r="B30" s="19">
        <v>17</v>
      </c>
      <c r="C30" s="20" t="s">
        <v>43</v>
      </c>
      <c r="D30" s="15"/>
      <c r="E30" s="19" t="s">
        <v>35</v>
      </c>
      <c r="F30" s="19">
        <v>0</v>
      </c>
      <c r="G30" s="21"/>
      <c r="H30" s="47">
        <f t="shared" ref="H30:U30" si="4">SUM(H27:H29)</f>
        <v>11921</v>
      </c>
      <c r="I30" s="47">
        <f t="shared" si="4"/>
        <v>9135</v>
      </c>
      <c r="J30" s="47">
        <f t="shared" si="4"/>
        <v>10475</v>
      </c>
      <c r="K30" s="47">
        <f t="shared" si="4"/>
        <v>13168</v>
      </c>
      <c r="L30" s="47">
        <f t="shared" si="4"/>
        <v>11951</v>
      </c>
      <c r="M30" s="48">
        <f t="shared" si="4"/>
        <v>13972</v>
      </c>
      <c r="N30" s="48">
        <f t="shared" si="4"/>
        <v>14782</v>
      </c>
      <c r="O30" s="48">
        <f t="shared" si="4"/>
        <v>15064</v>
      </c>
      <c r="P30" s="48">
        <f>SUM(P27:P29)</f>
        <v>23607</v>
      </c>
      <c r="Q30" s="47">
        <f t="shared" si="4"/>
        <v>22797</v>
      </c>
      <c r="R30" s="48">
        <f t="shared" si="4"/>
        <v>20017</v>
      </c>
      <c r="S30" s="48">
        <f t="shared" si="4"/>
        <v>19336</v>
      </c>
      <c r="T30" s="48">
        <f t="shared" si="4"/>
        <v>18338</v>
      </c>
      <c r="U30" s="48">
        <f t="shared" si="4"/>
        <v>17538</v>
      </c>
      <c r="V30" s="46">
        <f>SUM(Q30:U30)</f>
        <v>98026</v>
      </c>
    </row>
    <row r="31" spans="1:30" ht="15.75" thickBot="1" x14ac:dyDescent="0.25">
      <c r="A31" s="121"/>
      <c r="B31" s="122"/>
      <c r="C31" s="123"/>
      <c r="D31" s="123"/>
      <c r="E31" s="123"/>
      <c r="F31" s="124"/>
      <c r="G31" s="123"/>
      <c r="H31" s="126"/>
      <c r="I31" s="126"/>
      <c r="J31" s="126"/>
      <c r="K31" s="126"/>
      <c r="L31" s="126"/>
      <c r="M31" s="126"/>
      <c r="N31" s="126"/>
      <c r="O31" s="126"/>
      <c r="P31" s="126"/>
      <c r="Q31" s="126"/>
      <c r="R31" s="126"/>
      <c r="S31" s="126"/>
      <c r="T31" s="126"/>
      <c r="U31" s="126"/>
      <c r="V31" s="126"/>
      <c r="W31" s="123"/>
      <c r="X31" s="123"/>
      <c r="Y31" s="123"/>
      <c r="Z31" s="123"/>
      <c r="AA31" s="123"/>
      <c r="AB31" s="123"/>
      <c r="AC31" s="123"/>
      <c r="AD31" s="123"/>
    </row>
    <row r="32" spans="1:30" ht="17.25" thickBot="1" x14ac:dyDescent="0.25">
      <c r="B32" s="17" t="s">
        <v>44</v>
      </c>
      <c r="C32" s="18" t="s">
        <v>45</v>
      </c>
      <c r="D32" s="14"/>
      <c r="E32" s="14"/>
      <c r="F32" s="14"/>
      <c r="G32" s="14"/>
      <c r="H32" s="51"/>
      <c r="I32" s="51"/>
      <c r="J32" s="51"/>
      <c r="K32" s="51"/>
      <c r="L32" s="51"/>
      <c r="M32" s="51"/>
      <c r="N32" s="51"/>
      <c r="O32" s="51"/>
      <c r="P32" s="51"/>
      <c r="Q32" s="51"/>
      <c r="R32" s="51"/>
      <c r="S32" s="51"/>
      <c r="T32" s="51"/>
      <c r="U32" s="51"/>
      <c r="V32" s="51"/>
    </row>
    <row r="33" spans="1:30" x14ac:dyDescent="0.2">
      <c r="B33" s="19">
        <v>18</v>
      </c>
      <c r="C33" s="20" t="s">
        <v>46</v>
      </c>
      <c r="D33" s="15"/>
      <c r="E33" s="19" t="s">
        <v>35</v>
      </c>
      <c r="F33" s="19">
        <v>0</v>
      </c>
      <c r="G33" s="21"/>
      <c r="H33" s="41">
        <v>11003</v>
      </c>
      <c r="I33" s="42">
        <v>8336</v>
      </c>
      <c r="J33" s="42">
        <v>9749</v>
      </c>
      <c r="K33" s="42">
        <v>12348</v>
      </c>
      <c r="L33" s="42">
        <v>11128</v>
      </c>
      <c r="M33" s="42">
        <v>13166</v>
      </c>
      <c r="N33" s="42">
        <v>13882</v>
      </c>
      <c r="O33" s="42">
        <v>14037</v>
      </c>
      <c r="P33" s="42">
        <v>22768</v>
      </c>
      <c r="Q33" s="41">
        <v>21964</v>
      </c>
      <c r="R33" s="42">
        <v>19185</v>
      </c>
      <c r="S33" s="42">
        <v>18506</v>
      </c>
      <c r="T33" s="42">
        <v>17510</v>
      </c>
      <c r="U33" s="42">
        <v>16712</v>
      </c>
      <c r="V33" s="43">
        <f t="shared" ref="V33:V38" si="5">SUM(Q33:U33)</f>
        <v>93877</v>
      </c>
    </row>
    <row r="34" spans="1:30" x14ac:dyDescent="0.2">
      <c r="B34" s="19">
        <v>19</v>
      </c>
      <c r="C34" s="20" t="s">
        <v>47</v>
      </c>
      <c r="D34" s="15"/>
      <c r="E34" s="19" t="s">
        <v>35</v>
      </c>
      <c r="F34" s="19">
        <v>0</v>
      </c>
      <c r="G34" s="21"/>
      <c r="H34" s="44">
        <v>918</v>
      </c>
      <c r="I34" s="45">
        <v>799</v>
      </c>
      <c r="J34" s="45">
        <v>726</v>
      </c>
      <c r="K34" s="45">
        <v>820</v>
      </c>
      <c r="L34" s="45">
        <v>823</v>
      </c>
      <c r="M34" s="45">
        <v>806</v>
      </c>
      <c r="N34" s="45">
        <v>900</v>
      </c>
      <c r="O34" s="45">
        <v>1027</v>
      </c>
      <c r="P34" s="45">
        <v>839</v>
      </c>
      <c r="Q34" s="44">
        <v>833</v>
      </c>
      <c r="R34" s="45">
        <v>832</v>
      </c>
      <c r="S34" s="45">
        <v>830</v>
      </c>
      <c r="T34" s="45">
        <v>828</v>
      </c>
      <c r="U34" s="45">
        <v>826</v>
      </c>
      <c r="V34" s="46">
        <f t="shared" si="5"/>
        <v>4149</v>
      </c>
    </row>
    <row r="35" spans="1:30" x14ac:dyDescent="0.2">
      <c r="B35" s="19">
        <v>20</v>
      </c>
      <c r="C35" s="20" t="s">
        <v>48</v>
      </c>
      <c r="D35" s="15"/>
      <c r="E35" s="19" t="s">
        <v>35</v>
      </c>
      <c r="F35" s="19">
        <v>0</v>
      </c>
      <c r="G35" s="21"/>
      <c r="H35" s="47">
        <f>SUM(H33:H34)</f>
        <v>11921</v>
      </c>
      <c r="I35" s="47">
        <f>SUM(I33:I34)</f>
        <v>9135</v>
      </c>
      <c r="J35" s="47">
        <f>SUM(J33:J34)</f>
        <v>10475</v>
      </c>
      <c r="K35" s="47">
        <f>SUM(K33:K34)</f>
        <v>13168</v>
      </c>
      <c r="L35" s="47">
        <f t="shared" ref="L35:U35" si="6">SUM(L33:L34)</f>
        <v>11951</v>
      </c>
      <c r="M35" s="48">
        <f t="shared" si="6"/>
        <v>13972</v>
      </c>
      <c r="N35" s="48">
        <f t="shared" si="6"/>
        <v>14782</v>
      </c>
      <c r="O35" s="48">
        <f t="shared" si="6"/>
        <v>15064</v>
      </c>
      <c r="P35" s="48">
        <f t="shared" si="6"/>
        <v>23607</v>
      </c>
      <c r="Q35" s="47">
        <f t="shared" si="6"/>
        <v>22797</v>
      </c>
      <c r="R35" s="48">
        <f t="shared" si="6"/>
        <v>20017</v>
      </c>
      <c r="S35" s="48">
        <f t="shared" si="6"/>
        <v>19336</v>
      </c>
      <c r="T35" s="48">
        <f t="shared" si="6"/>
        <v>18338</v>
      </c>
      <c r="U35" s="48">
        <f t="shared" si="6"/>
        <v>17538</v>
      </c>
      <c r="V35" s="46">
        <f t="shared" si="5"/>
        <v>98026</v>
      </c>
    </row>
    <row r="36" spans="1:30" x14ac:dyDescent="0.2">
      <c r="B36" s="19">
        <v>21</v>
      </c>
      <c r="C36" s="20" t="s">
        <v>49</v>
      </c>
      <c r="D36" s="15"/>
      <c r="E36" s="19" t="s">
        <v>35</v>
      </c>
      <c r="F36" s="19">
        <v>0</v>
      </c>
      <c r="G36" s="21"/>
      <c r="H36" s="44">
        <v>0</v>
      </c>
      <c r="I36" s="44">
        <v>0</v>
      </c>
      <c r="J36" s="44">
        <v>0</v>
      </c>
      <c r="K36" s="44">
        <v>0</v>
      </c>
      <c r="L36" s="44">
        <v>0</v>
      </c>
      <c r="M36" s="45">
        <v>0</v>
      </c>
      <c r="N36" s="45">
        <v>0</v>
      </c>
      <c r="O36" s="45">
        <v>0</v>
      </c>
      <c r="P36" s="71">
        <v>360</v>
      </c>
      <c r="Q36" s="70">
        <v>840</v>
      </c>
      <c r="R36" s="71">
        <v>1440</v>
      </c>
      <c r="S36" s="71">
        <v>2220</v>
      </c>
      <c r="T36" s="71">
        <v>3180</v>
      </c>
      <c r="U36" s="71">
        <v>4020</v>
      </c>
      <c r="V36" s="72">
        <f t="shared" si="5"/>
        <v>11700</v>
      </c>
    </row>
    <row r="37" spans="1:30" x14ac:dyDescent="0.2">
      <c r="B37" s="19">
        <v>22</v>
      </c>
      <c r="C37" s="20" t="s">
        <v>50</v>
      </c>
      <c r="D37" s="15"/>
      <c r="E37" s="19" t="s">
        <v>35</v>
      </c>
      <c r="F37" s="19">
        <v>0</v>
      </c>
      <c r="G37" s="21"/>
      <c r="H37" s="44">
        <v>0</v>
      </c>
      <c r="I37" s="44">
        <v>0</v>
      </c>
      <c r="J37" s="44">
        <v>0</v>
      </c>
      <c r="K37" s="44">
        <v>0</v>
      </c>
      <c r="L37" s="44">
        <v>0</v>
      </c>
      <c r="M37" s="45">
        <v>0</v>
      </c>
      <c r="N37" s="45">
        <v>0</v>
      </c>
      <c r="O37" s="45">
        <v>0</v>
      </c>
      <c r="P37" s="45">
        <v>2</v>
      </c>
      <c r="Q37" s="44">
        <v>8</v>
      </c>
      <c r="R37" s="45">
        <v>9</v>
      </c>
      <c r="S37" s="45">
        <v>13</v>
      </c>
      <c r="T37" s="45">
        <v>16</v>
      </c>
      <c r="U37" s="45">
        <v>20</v>
      </c>
      <c r="V37" s="46">
        <f t="shared" si="5"/>
        <v>66</v>
      </c>
    </row>
    <row r="38" spans="1:30" x14ac:dyDescent="0.2">
      <c r="B38" s="19">
        <v>23</v>
      </c>
      <c r="C38" s="20" t="s">
        <v>51</v>
      </c>
      <c r="D38" s="15"/>
      <c r="E38" s="19" t="s">
        <v>35</v>
      </c>
      <c r="F38" s="19">
        <v>0</v>
      </c>
      <c r="G38" s="21"/>
      <c r="H38" s="47">
        <f>SUM(H36:H37)</f>
        <v>0</v>
      </c>
      <c r="I38" s="47">
        <f>SUM(I36:I37)</f>
        <v>0</v>
      </c>
      <c r="J38" s="47">
        <f>SUM(J36:J37)</f>
        <v>0</v>
      </c>
      <c r="K38" s="47">
        <f>SUM(K36:K37)</f>
        <v>0</v>
      </c>
      <c r="L38" s="47">
        <f t="shared" ref="L38:U38" si="7">SUM(L36:L37)</f>
        <v>0</v>
      </c>
      <c r="M38" s="48">
        <f t="shared" si="7"/>
        <v>0</v>
      </c>
      <c r="N38" s="48">
        <f t="shared" si="7"/>
        <v>0</v>
      </c>
      <c r="O38" s="48">
        <f t="shared" si="7"/>
        <v>0</v>
      </c>
      <c r="P38" s="48">
        <f t="shared" si="7"/>
        <v>362</v>
      </c>
      <c r="Q38" s="47">
        <f t="shared" si="7"/>
        <v>848</v>
      </c>
      <c r="R38" s="48">
        <f t="shared" si="7"/>
        <v>1449</v>
      </c>
      <c r="S38" s="48">
        <f t="shared" si="7"/>
        <v>2233</v>
      </c>
      <c r="T38" s="48">
        <f t="shared" si="7"/>
        <v>3196</v>
      </c>
      <c r="U38" s="48">
        <f t="shared" si="7"/>
        <v>4040</v>
      </c>
      <c r="V38" s="46">
        <f t="shared" si="5"/>
        <v>11766</v>
      </c>
    </row>
    <row r="39" spans="1:30" x14ac:dyDescent="0.2">
      <c r="B39" s="19">
        <v>24</v>
      </c>
      <c r="C39" s="85" t="s">
        <v>52</v>
      </c>
      <c r="D39" s="15"/>
      <c r="E39" s="19" t="s">
        <v>35</v>
      </c>
      <c r="F39" s="19">
        <v>0</v>
      </c>
      <c r="G39" s="21"/>
      <c r="H39" s="47">
        <f>SUM(H35,H38)</f>
        <v>11921</v>
      </c>
      <c r="I39" s="47">
        <f>SUM(I35,I38)</f>
        <v>9135</v>
      </c>
      <c r="J39" s="47">
        <f>SUM(J35,J38)</f>
        <v>10475</v>
      </c>
      <c r="K39" s="47">
        <f>SUM(K35,K38)</f>
        <v>13168</v>
      </c>
      <c r="L39" s="47">
        <f>SUM(L35,L38)</f>
        <v>11951</v>
      </c>
      <c r="M39" s="48">
        <f t="shared" ref="M39:V39" si="8">SUM(M35,M38)</f>
        <v>13972</v>
      </c>
      <c r="N39" s="48">
        <f t="shared" si="8"/>
        <v>14782</v>
      </c>
      <c r="O39" s="48">
        <f t="shared" si="8"/>
        <v>15064</v>
      </c>
      <c r="P39" s="48">
        <f t="shared" si="8"/>
        <v>23969</v>
      </c>
      <c r="Q39" s="47">
        <f t="shared" si="8"/>
        <v>23645</v>
      </c>
      <c r="R39" s="48">
        <f t="shared" si="8"/>
        <v>21466</v>
      </c>
      <c r="S39" s="48">
        <f t="shared" si="8"/>
        <v>21569</v>
      </c>
      <c r="T39" s="48">
        <f t="shared" si="8"/>
        <v>21534</v>
      </c>
      <c r="U39" s="48">
        <f t="shared" si="8"/>
        <v>21578</v>
      </c>
      <c r="V39" s="46">
        <f t="shared" si="8"/>
        <v>109792</v>
      </c>
    </row>
    <row r="40" spans="1:30" ht="15.75" thickBot="1" x14ac:dyDescent="0.25">
      <c r="H40" s="49"/>
      <c r="I40" s="49"/>
      <c r="J40" s="49"/>
      <c r="K40" s="49"/>
      <c r="L40" s="49"/>
      <c r="M40" s="49"/>
      <c r="N40" s="49"/>
      <c r="O40" s="49"/>
      <c r="P40" s="49"/>
      <c r="Q40" s="49"/>
      <c r="R40" s="49"/>
      <c r="S40" s="49"/>
      <c r="T40" s="49"/>
      <c r="U40" s="49"/>
      <c r="V40" s="49"/>
    </row>
    <row r="41" spans="1:30" ht="15.75" thickBot="1" x14ac:dyDescent="0.25">
      <c r="B41" s="19">
        <v>25</v>
      </c>
      <c r="C41" s="50" t="s">
        <v>53</v>
      </c>
      <c r="D41" s="15"/>
      <c r="E41" s="19" t="s">
        <v>35</v>
      </c>
      <c r="F41" s="19">
        <v>0</v>
      </c>
      <c r="G41" s="21"/>
      <c r="H41" s="41">
        <v>172</v>
      </c>
      <c r="I41" s="41">
        <v>833</v>
      </c>
      <c r="J41" s="41">
        <v>1139</v>
      </c>
      <c r="K41" s="41">
        <v>290</v>
      </c>
      <c r="L41" s="41">
        <v>1873</v>
      </c>
      <c r="M41" s="42">
        <v>1155</v>
      </c>
      <c r="N41" s="42">
        <v>2835</v>
      </c>
      <c r="O41" s="42">
        <v>2411</v>
      </c>
      <c r="P41" s="42">
        <v>2427</v>
      </c>
      <c r="Q41" s="41">
        <v>2443</v>
      </c>
      <c r="R41" s="42">
        <v>2460</v>
      </c>
      <c r="S41" s="42">
        <v>2476</v>
      </c>
      <c r="T41" s="42">
        <v>2492</v>
      </c>
      <c r="U41" s="42">
        <v>2509</v>
      </c>
      <c r="V41" s="43">
        <f>SUM(Q41:U41)</f>
        <v>12380</v>
      </c>
    </row>
    <row r="42" spans="1:30" x14ac:dyDescent="0.2">
      <c r="B42" s="19">
        <v>26</v>
      </c>
      <c r="C42" s="50" t="s">
        <v>54</v>
      </c>
      <c r="D42" s="15"/>
      <c r="E42" s="19" t="s">
        <v>35</v>
      </c>
      <c r="F42" s="19">
        <v>0</v>
      </c>
      <c r="G42" s="21"/>
      <c r="H42" s="45">
        <v>321</v>
      </c>
      <c r="I42" s="45">
        <v>656</v>
      </c>
      <c r="J42" s="45">
        <v>1191</v>
      </c>
      <c r="K42" s="45">
        <v>2907</v>
      </c>
      <c r="L42" s="45">
        <v>2991</v>
      </c>
      <c r="M42" s="45">
        <v>2534</v>
      </c>
      <c r="N42" s="45">
        <v>4175</v>
      </c>
      <c r="O42" s="45">
        <v>3991</v>
      </c>
      <c r="P42" s="45">
        <v>4044</v>
      </c>
      <c r="Q42" s="44">
        <v>4098</v>
      </c>
      <c r="R42" s="45">
        <v>4153</v>
      </c>
      <c r="S42" s="45">
        <v>4208</v>
      </c>
      <c r="T42" s="45">
        <v>4264</v>
      </c>
      <c r="U42" s="45">
        <v>4321</v>
      </c>
      <c r="V42" s="43">
        <f>SUM(Q42:U42)</f>
        <v>21044</v>
      </c>
    </row>
    <row r="43" spans="1:30" x14ac:dyDescent="0.2">
      <c r="B43" s="19">
        <v>27</v>
      </c>
      <c r="C43" s="50" t="s">
        <v>55</v>
      </c>
      <c r="D43" s="15"/>
      <c r="E43" s="19" t="s">
        <v>35</v>
      </c>
      <c r="F43" s="19">
        <v>0</v>
      </c>
      <c r="G43" s="21"/>
      <c r="H43" s="45">
        <f>H29</f>
        <v>11428</v>
      </c>
      <c r="I43" s="45">
        <f t="shared" ref="I43:K43" si="9">I29</f>
        <v>7646</v>
      </c>
      <c r="J43" s="45">
        <f t="shared" si="9"/>
        <v>8145</v>
      </c>
      <c r="K43" s="45">
        <f t="shared" si="9"/>
        <v>9971</v>
      </c>
      <c r="L43" s="45">
        <v>7087</v>
      </c>
      <c r="M43" s="45">
        <v>10283</v>
      </c>
      <c r="N43" s="45">
        <v>7772</v>
      </c>
      <c r="O43" s="45">
        <v>8662</v>
      </c>
      <c r="P43" s="45">
        <v>17136</v>
      </c>
      <c r="Q43" s="45">
        <v>16256</v>
      </c>
      <c r="R43" s="45">
        <v>13404</v>
      </c>
      <c r="S43" s="45">
        <v>12652</v>
      </c>
      <c r="T43" s="45">
        <v>11582</v>
      </c>
      <c r="U43" s="45">
        <v>10708</v>
      </c>
      <c r="V43" s="46">
        <f>SUM(Q43:U43)</f>
        <v>64602</v>
      </c>
    </row>
    <row r="44" spans="1:30" x14ac:dyDescent="0.2">
      <c r="B44" s="19">
        <v>28</v>
      </c>
      <c r="C44" s="20" t="s">
        <v>129</v>
      </c>
      <c r="D44" s="15"/>
      <c r="E44" s="19" t="s">
        <v>35</v>
      </c>
      <c r="F44" s="19">
        <v>0</v>
      </c>
      <c r="G44" s="21"/>
      <c r="H44" s="47">
        <f>SUM(H41:H43)</f>
        <v>11921</v>
      </c>
      <c r="I44" s="47">
        <f t="shared" ref="I44:U44" si="10">SUM(I41:I43)</f>
        <v>9135</v>
      </c>
      <c r="J44" s="47">
        <f t="shared" si="10"/>
        <v>10475</v>
      </c>
      <c r="K44" s="47">
        <f t="shared" si="10"/>
        <v>13168</v>
      </c>
      <c r="L44" s="47">
        <f t="shared" si="10"/>
        <v>11951</v>
      </c>
      <c r="M44" s="48">
        <f t="shared" si="10"/>
        <v>13972</v>
      </c>
      <c r="N44" s="48">
        <f t="shared" si="10"/>
        <v>14782</v>
      </c>
      <c r="O44" s="48">
        <f t="shared" si="10"/>
        <v>15064</v>
      </c>
      <c r="P44" s="48">
        <f t="shared" si="10"/>
        <v>23607</v>
      </c>
      <c r="Q44" s="47">
        <f t="shared" si="10"/>
        <v>22797</v>
      </c>
      <c r="R44" s="48">
        <f t="shared" si="10"/>
        <v>20017</v>
      </c>
      <c r="S44" s="48">
        <f t="shared" si="10"/>
        <v>19336</v>
      </c>
      <c r="T44" s="48">
        <f t="shared" si="10"/>
        <v>18338</v>
      </c>
      <c r="U44" s="48">
        <f t="shared" si="10"/>
        <v>17538</v>
      </c>
      <c r="V44" s="46">
        <f>SUM(Q44:U44)</f>
        <v>98026</v>
      </c>
    </row>
    <row r="45" spans="1:30" ht="15.75" thickBot="1" x14ac:dyDescent="0.25">
      <c r="A45" s="121"/>
      <c r="B45" s="122"/>
      <c r="C45" s="123"/>
      <c r="D45" s="123"/>
      <c r="E45" s="123"/>
      <c r="F45" s="124"/>
      <c r="G45" s="123"/>
      <c r="H45" s="126"/>
      <c r="I45" s="126"/>
      <c r="J45" s="126"/>
      <c r="K45" s="126"/>
      <c r="L45" s="126"/>
      <c r="M45" s="126"/>
      <c r="N45" s="126"/>
      <c r="O45" s="126"/>
      <c r="P45" s="126"/>
      <c r="Q45" s="126"/>
      <c r="R45" s="126"/>
      <c r="S45" s="126"/>
      <c r="T45" s="126"/>
      <c r="U45" s="126"/>
      <c r="V45" s="126"/>
      <c r="W45" s="123"/>
      <c r="X45" s="123"/>
      <c r="Y45" s="123"/>
      <c r="Z45" s="123"/>
      <c r="AA45" s="123"/>
      <c r="AB45" s="123"/>
      <c r="AC45" s="123"/>
      <c r="AD45" s="123"/>
    </row>
    <row r="46" spans="1:30" ht="17.25" thickBot="1" x14ac:dyDescent="0.25">
      <c r="B46" s="17" t="s">
        <v>57</v>
      </c>
      <c r="C46" s="18" t="s">
        <v>58</v>
      </c>
      <c r="D46" s="14"/>
      <c r="E46" s="94"/>
      <c r="F46" s="95"/>
      <c r="G46" s="95"/>
      <c r="H46" s="96"/>
      <c r="I46" s="96"/>
      <c r="J46" s="96"/>
      <c r="K46" s="96"/>
      <c r="L46" s="96"/>
      <c r="M46" s="96"/>
      <c r="N46" s="96"/>
      <c r="O46" s="96"/>
      <c r="P46" s="96"/>
      <c r="Q46" s="96"/>
      <c r="R46" s="96"/>
      <c r="S46" s="96"/>
      <c r="T46" s="96"/>
      <c r="U46" s="96"/>
      <c r="V46" s="96"/>
    </row>
    <row r="47" spans="1:30" x14ac:dyDescent="0.2">
      <c r="B47" s="84">
        <v>29</v>
      </c>
      <c r="C47" s="91" t="s">
        <v>59</v>
      </c>
      <c r="D47" s="15"/>
      <c r="E47" s="19" t="s">
        <v>26</v>
      </c>
      <c r="F47" s="19">
        <v>3</v>
      </c>
      <c r="G47" s="21"/>
      <c r="H47" s="22">
        <v>3.5999999999999997E-2</v>
      </c>
      <c r="I47" s="22">
        <v>6.5000000000000002E-2</v>
      </c>
      <c r="J47" s="22">
        <v>0.58399999999999996</v>
      </c>
      <c r="K47" s="22">
        <v>-0.16700000000000001</v>
      </c>
      <c r="L47" s="22">
        <v>0.59599999999999997</v>
      </c>
      <c r="M47" s="23">
        <v>0.42899999999999999</v>
      </c>
      <c r="N47" s="23">
        <v>0.26500000000000001</v>
      </c>
      <c r="O47" s="23">
        <v>0.217</v>
      </c>
      <c r="P47" s="23">
        <v>0.05</v>
      </c>
      <c r="Q47" s="22">
        <v>0.499</v>
      </c>
      <c r="R47" s="23">
        <v>0.76700000000000002</v>
      </c>
      <c r="S47" s="23">
        <v>0.85399999999999998</v>
      </c>
      <c r="T47" s="23">
        <v>0.85</v>
      </c>
      <c r="U47" s="23">
        <v>0.84599999999999997</v>
      </c>
      <c r="V47" s="24">
        <f t="shared" ref="V47:V52" si="11">SUM(Q47:U47)</f>
        <v>3.8160000000000003</v>
      </c>
    </row>
    <row r="48" spans="1:30" x14ac:dyDescent="0.2">
      <c r="B48" s="84">
        <v>30</v>
      </c>
      <c r="C48" s="91" t="s">
        <v>60</v>
      </c>
      <c r="D48" s="15"/>
      <c r="E48" s="19" t="s">
        <v>26</v>
      </c>
      <c r="F48" s="19">
        <v>3</v>
      </c>
      <c r="G48" s="21"/>
      <c r="H48" s="29">
        <v>-7.6999999999999999E-2</v>
      </c>
      <c r="I48" s="29">
        <v>-4.2999999999999997E-2</v>
      </c>
      <c r="J48" s="29">
        <v>0.41299999999999998</v>
      </c>
      <c r="K48" s="29">
        <v>0.82699999999999996</v>
      </c>
      <c r="L48" s="29">
        <v>1.1120000000000001</v>
      </c>
      <c r="M48" s="30">
        <v>1.1299999999999999</v>
      </c>
      <c r="N48" s="30">
        <v>0.24299999999999999</v>
      </c>
      <c r="O48" s="30">
        <v>0.29599999999999999</v>
      </c>
      <c r="P48" s="30">
        <v>0.70199999999999996</v>
      </c>
      <c r="Q48" s="29">
        <v>1.5029999999999999</v>
      </c>
      <c r="R48" s="30">
        <v>1.9830000000000001</v>
      </c>
      <c r="S48" s="30">
        <v>2.141</v>
      </c>
      <c r="T48" s="30">
        <v>2.137</v>
      </c>
      <c r="U48" s="30">
        <v>2.1339999999999999</v>
      </c>
      <c r="V48" s="31">
        <f t="shared" si="11"/>
        <v>9.8979999999999997</v>
      </c>
    </row>
    <row r="49" spans="1:41" x14ac:dyDescent="0.2">
      <c r="B49" s="84">
        <v>31</v>
      </c>
      <c r="C49" s="91" t="s">
        <v>61</v>
      </c>
      <c r="D49" s="15"/>
      <c r="E49" s="19" t="s">
        <v>26</v>
      </c>
      <c r="F49" s="19">
        <v>3</v>
      </c>
      <c r="G49" s="21"/>
      <c r="H49" s="29">
        <v>11.181000000000001</v>
      </c>
      <c r="I49" s="29">
        <v>7.4740000000000002</v>
      </c>
      <c r="J49" s="29">
        <v>8.9930000000000003</v>
      </c>
      <c r="K49" s="29">
        <v>12.123999999999999</v>
      </c>
      <c r="L49" s="29">
        <v>13.283000000000001</v>
      </c>
      <c r="M49" s="30">
        <v>13.558</v>
      </c>
      <c r="N49" s="30">
        <v>15.673999999999999</v>
      </c>
      <c r="O49" s="30">
        <v>17.036999999999999</v>
      </c>
      <c r="P49" s="30">
        <v>14.204000000000001</v>
      </c>
      <c r="Q49" s="29">
        <v>7.0310000000000006</v>
      </c>
      <c r="R49" s="30">
        <v>7.0820000000000007</v>
      </c>
      <c r="S49" s="30">
        <v>7.1440000000000001</v>
      </c>
      <c r="T49" s="30">
        <v>7.2080000000000002</v>
      </c>
      <c r="U49" s="30">
        <v>7.2720000000000002</v>
      </c>
      <c r="V49" s="31">
        <f t="shared" si="11"/>
        <v>35.737000000000002</v>
      </c>
      <c r="X49" s="144"/>
      <c r="Y49" s="144"/>
      <c r="Z49" s="144"/>
      <c r="AA49" s="144"/>
      <c r="AB49" s="144"/>
      <c r="AC49" s="144"/>
      <c r="AD49" s="144"/>
      <c r="AE49" s="144"/>
      <c r="AF49" s="144"/>
      <c r="AG49" s="144"/>
      <c r="AH49" s="144"/>
      <c r="AI49" s="144"/>
      <c r="AJ49" s="144"/>
      <c r="AK49" s="144"/>
      <c r="AL49" s="144"/>
      <c r="AM49" s="144"/>
      <c r="AN49" s="144"/>
      <c r="AO49" s="144"/>
    </row>
    <row r="50" spans="1:41" x14ac:dyDescent="0.2">
      <c r="B50" s="19">
        <v>32</v>
      </c>
      <c r="C50" s="50" t="s">
        <v>62</v>
      </c>
      <c r="D50" s="15"/>
      <c r="E50" s="19" t="s">
        <v>26</v>
      </c>
      <c r="F50" s="19">
        <v>3</v>
      </c>
      <c r="G50" s="21"/>
      <c r="H50" s="29">
        <v>8.5999999999999993E-2</v>
      </c>
      <c r="I50" s="29">
        <v>0.17599999999999999</v>
      </c>
      <c r="J50" s="29">
        <v>4.4999999999999998E-2</v>
      </c>
      <c r="K50" s="29">
        <v>0.32200000000000001</v>
      </c>
      <c r="L50" s="29">
        <v>0.33500000000000002</v>
      </c>
      <c r="M50" s="30">
        <v>0.37</v>
      </c>
      <c r="N50" s="30">
        <v>0.34100000000000003</v>
      </c>
      <c r="O50" s="30">
        <v>0.48499999999999999</v>
      </c>
      <c r="P50" s="30">
        <v>0.90500000000000003</v>
      </c>
      <c r="Q50" s="29">
        <v>0.45300000000000001</v>
      </c>
      <c r="R50" s="30">
        <v>0.18099999999999999</v>
      </c>
      <c r="S50" s="30">
        <v>0.09</v>
      </c>
      <c r="T50" s="30">
        <v>0.09</v>
      </c>
      <c r="U50" s="30">
        <v>0.09</v>
      </c>
      <c r="V50" s="31">
        <f t="shared" si="11"/>
        <v>0.90399999999999991</v>
      </c>
    </row>
    <row r="51" spans="1:41" x14ac:dyDescent="0.2">
      <c r="B51" s="19">
        <v>33</v>
      </c>
      <c r="C51" s="50" t="s">
        <v>63</v>
      </c>
      <c r="D51" s="15"/>
      <c r="E51" s="19" t="s">
        <v>26</v>
      </c>
      <c r="F51" s="19">
        <v>3</v>
      </c>
      <c r="G51" s="21"/>
      <c r="H51" s="29">
        <v>0.154</v>
      </c>
      <c r="I51" s="29">
        <v>0.313</v>
      </c>
      <c r="J51" s="29">
        <v>7.9000000000000001E-2</v>
      </c>
      <c r="K51" s="29">
        <v>0.57199999999999995</v>
      </c>
      <c r="L51" s="29">
        <v>0.59499999999999997</v>
      </c>
      <c r="M51" s="30">
        <v>0.65800000000000003</v>
      </c>
      <c r="N51" s="30">
        <v>0.504</v>
      </c>
      <c r="O51" s="30">
        <v>1.0669999999999999</v>
      </c>
      <c r="P51" s="30">
        <v>1.609</v>
      </c>
      <c r="Q51" s="29">
        <v>0.80400000000000005</v>
      </c>
      <c r="R51" s="30">
        <v>0.32200000000000001</v>
      </c>
      <c r="S51" s="30">
        <v>0.161</v>
      </c>
      <c r="T51" s="30">
        <v>0.161</v>
      </c>
      <c r="U51" s="30">
        <v>0.161</v>
      </c>
      <c r="V51" s="31">
        <f t="shared" si="11"/>
        <v>1.6090000000000002</v>
      </c>
    </row>
    <row r="52" spans="1:41" x14ac:dyDescent="0.2">
      <c r="B52" s="19">
        <v>34</v>
      </c>
      <c r="C52" s="50" t="s">
        <v>64</v>
      </c>
      <c r="D52" s="15"/>
      <c r="E52" s="19" t="s">
        <v>26</v>
      </c>
      <c r="F52" s="19">
        <v>3</v>
      </c>
      <c r="G52" s="21"/>
      <c r="H52" s="29">
        <v>0</v>
      </c>
      <c r="I52" s="29">
        <v>0</v>
      </c>
      <c r="J52" s="29">
        <v>0</v>
      </c>
      <c r="K52" s="29">
        <v>0</v>
      </c>
      <c r="L52" s="29">
        <v>0</v>
      </c>
      <c r="M52" s="30">
        <v>0</v>
      </c>
      <c r="N52" s="30">
        <v>0</v>
      </c>
      <c r="O52" s="30">
        <v>0</v>
      </c>
      <c r="P52" s="30">
        <v>0</v>
      </c>
      <c r="Q52" s="29">
        <v>0</v>
      </c>
      <c r="R52" s="30">
        <v>0</v>
      </c>
      <c r="S52" s="30">
        <v>0</v>
      </c>
      <c r="T52" s="30">
        <v>0</v>
      </c>
      <c r="U52" s="30">
        <v>0</v>
      </c>
      <c r="V52" s="31">
        <f t="shared" si="11"/>
        <v>0</v>
      </c>
    </row>
    <row r="53" spans="1:41" x14ac:dyDescent="0.2">
      <c r="B53" s="19">
        <v>35</v>
      </c>
      <c r="C53" s="20" t="s">
        <v>65</v>
      </c>
      <c r="D53" s="15"/>
      <c r="E53" s="19" t="s">
        <v>26</v>
      </c>
      <c r="F53" s="19">
        <v>3</v>
      </c>
      <c r="G53" s="21"/>
      <c r="H53" s="32">
        <f>SUM(H47:H52)</f>
        <v>11.38</v>
      </c>
      <c r="I53" s="32">
        <f t="shared" ref="I53:V53" si="12">SUM(I47:I52)</f>
        <v>7.9850000000000003</v>
      </c>
      <c r="J53" s="32">
        <f t="shared" si="12"/>
        <v>10.114000000000001</v>
      </c>
      <c r="K53" s="32">
        <f t="shared" si="12"/>
        <v>13.677999999999997</v>
      </c>
      <c r="L53" s="32">
        <f t="shared" si="12"/>
        <v>15.921000000000003</v>
      </c>
      <c r="M53" s="32">
        <f t="shared" si="12"/>
        <v>16.145</v>
      </c>
      <c r="N53" s="32">
        <f t="shared" si="12"/>
        <v>17.027000000000001</v>
      </c>
      <c r="O53" s="32">
        <f t="shared" si="12"/>
        <v>19.102</v>
      </c>
      <c r="P53" s="32">
        <f t="shared" si="12"/>
        <v>17.47</v>
      </c>
      <c r="Q53" s="32">
        <f t="shared" si="12"/>
        <v>10.290000000000001</v>
      </c>
      <c r="R53" s="32">
        <f t="shared" si="12"/>
        <v>10.334999999999999</v>
      </c>
      <c r="S53" s="32">
        <f t="shared" si="12"/>
        <v>10.389999999999999</v>
      </c>
      <c r="T53" s="32">
        <f t="shared" si="12"/>
        <v>10.446</v>
      </c>
      <c r="U53" s="32">
        <f t="shared" si="12"/>
        <v>10.503</v>
      </c>
      <c r="V53" s="32">
        <f t="shared" si="12"/>
        <v>51.964000000000006</v>
      </c>
    </row>
    <row r="54" spans="1:41" ht="15.75" thickBot="1" x14ac:dyDescent="0.25">
      <c r="B54" s="21"/>
      <c r="C54" s="78"/>
      <c r="D54" s="79"/>
      <c r="E54" s="21"/>
      <c r="F54" s="21"/>
      <c r="G54" s="21"/>
      <c r="H54" s="60"/>
      <c r="I54" s="60"/>
      <c r="J54" s="60"/>
      <c r="K54" s="60"/>
      <c r="L54" s="60"/>
      <c r="M54" s="60"/>
      <c r="N54" s="60"/>
      <c r="O54" s="60"/>
      <c r="P54" s="60"/>
      <c r="Q54" s="60"/>
      <c r="R54" s="60"/>
      <c r="S54" s="60"/>
      <c r="T54" s="60"/>
      <c r="U54" s="60"/>
      <c r="V54" s="60"/>
    </row>
    <row r="55" spans="1:41" s="104" customFormat="1" ht="18" customHeight="1" thickBot="1" x14ac:dyDescent="0.3">
      <c r="A55" s="97"/>
      <c r="B55" s="98" t="s">
        <v>66</v>
      </c>
      <c r="C55" s="99" t="s">
        <v>67</v>
      </c>
      <c r="D55" s="100"/>
      <c r="F55" s="118"/>
      <c r="G55" s="101"/>
      <c r="H55" s="142"/>
      <c r="I55" s="142"/>
      <c r="J55" s="102"/>
      <c r="K55" s="102"/>
      <c r="L55" s="102"/>
      <c r="M55" s="102"/>
      <c r="N55" s="102"/>
      <c r="O55" s="102"/>
      <c r="P55" s="102"/>
      <c r="Q55" s="102"/>
      <c r="R55" s="102"/>
      <c r="S55" s="102"/>
      <c r="T55" s="102"/>
      <c r="U55" s="102"/>
      <c r="V55" s="102"/>
      <c r="W55" s="103"/>
      <c r="X55" s="103"/>
      <c r="Y55" s="103"/>
      <c r="Z55" s="103"/>
      <c r="AA55" s="103"/>
      <c r="AB55" s="103"/>
      <c r="AC55" s="103"/>
      <c r="AD55" s="103"/>
    </row>
    <row r="56" spans="1:41" x14ac:dyDescent="0.2">
      <c r="B56" s="84">
        <v>36</v>
      </c>
      <c r="C56" s="92" t="s">
        <v>68</v>
      </c>
      <c r="D56" s="15"/>
      <c r="E56" s="19" t="s">
        <v>26</v>
      </c>
      <c r="F56" s="19">
        <v>3</v>
      </c>
      <c r="G56" s="21"/>
      <c r="H56" s="22">
        <v>3.9079999999999999</v>
      </c>
      <c r="I56" s="22">
        <v>2.8559999999999999</v>
      </c>
      <c r="J56" s="22">
        <v>2.919</v>
      </c>
      <c r="K56" s="22">
        <v>5.399</v>
      </c>
      <c r="L56" s="22">
        <v>5.0460000000000003</v>
      </c>
      <c r="M56" s="23">
        <v>5.6820000000000004</v>
      </c>
      <c r="N56" s="23">
        <v>6.2320000000000002</v>
      </c>
      <c r="O56" s="23">
        <v>4.7050000000000001</v>
      </c>
      <c r="P56" s="23">
        <v>0.85799999999999998</v>
      </c>
      <c r="Q56" s="22">
        <v>1.1160000000000001</v>
      </c>
      <c r="R56" s="23">
        <v>1.1240000000000001</v>
      </c>
      <c r="S56" s="23">
        <v>1.1339999999999999</v>
      </c>
      <c r="T56" s="23">
        <v>1.1439999999999999</v>
      </c>
      <c r="U56" s="23">
        <v>1.1539999999999999</v>
      </c>
      <c r="V56" s="24">
        <f>SUM(Q56:U56)</f>
        <v>5.6719999999999997</v>
      </c>
    </row>
    <row r="57" spans="1:41" ht="15.75" thickBot="1" x14ac:dyDescent="0.25">
      <c r="B57" s="84">
        <v>37</v>
      </c>
      <c r="C57" s="92" t="s">
        <v>69</v>
      </c>
      <c r="D57" s="15"/>
      <c r="E57" s="19" t="s">
        <v>26</v>
      </c>
      <c r="F57" s="19">
        <v>3</v>
      </c>
      <c r="G57" s="21"/>
      <c r="H57" s="29">
        <v>0.90800000000000003</v>
      </c>
      <c r="I57" s="29">
        <v>0.61</v>
      </c>
      <c r="J57" s="29">
        <v>1.613</v>
      </c>
      <c r="K57" s="29">
        <v>1.496</v>
      </c>
      <c r="L57" s="29">
        <v>2.2989999999999999</v>
      </c>
      <c r="M57" s="30">
        <v>1.393</v>
      </c>
      <c r="N57" s="30">
        <v>1.619</v>
      </c>
      <c r="O57" s="30">
        <v>1.825</v>
      </c>
      <c r="P57" s="30">
        <v>0.14499999999999999</v>
      </c>
      <c r="Q57" s="29">
        <v>1.0009999999999999</v>
      </c>
      <c r="R57" s="30">
        <v>1.0089999999999999</v>
      </c>
      <c r="S57" s="30">
        <v>1.018</v>
      </c>
      <c r="T57" s="30">
        <v>1.0269999999999999</v>
      </c>
      <c r="U57" s="30">
        <v>1.0349999999999999</v>
      </c>
      <c r="V57" s="31">
        <f>SUM(Q57:U57)</f>
        <v>5.09</v>
      </c>
    </row>
    <row r="58" spans="1:41" x14ac:dyDescent="0.2">
      <c r="B58" s="84">
        <v>38</v>
      </c>
      <c r="C58" s="93" t="s">
        <v>70</v>
      </c>
      <c r="D58" s="15"/>
      <c r="E58" s="19" t="s">
        <v>26</v>
      </c>
      <c r="F58" s="19">
        <v>3</v>
      </c>
      <c r="G58" s="21"/>
      <c r="H58" s="29">
        <v>3.8809999999999998</v>
      </c>
      <c r="I58" s="29">
        <v>2.702</v>
      </c>
      <c r="J58" s="29">
        <v>2.097</v>
      </c>
      <c r="K58" s="29">
        <v>3.8919999999999999</v>
      </c>
      <c r="L58" s="29">
        <v>3.8000000000000003</v>
      </c>
      <c r="M58" s="30">
        <v>4.7789999999999999</v>
      </c>
      <c r="N58" s="30">
        <v>5.8639999999999999</v>
      </c>
      <c r="O58" s="30">
        <v>6.5799999999999992</v>
      </c>
      <c r="P58" s="30">
        <v>7.6060000000000008</v>
      </c>
      <c r="Q58" s="29">
        <v>0</v>
      </c>
      <c r="R58" s="30">
        <v>0</v>
      </c>
      <c r="S58" s="30">
        <v>0</v>
      </c>
      <c r="T58" s="30">
        <v>0</v>
      </c>
      <c r="U58" s="30">
        <v>0</v>
      </c>
      <c r="V58" s="31">
        <f>SUM(Q58:U58)</f>
        <v>0</v>
      </c>
    </row>
    <row r="59" spans="1:41" ht="15.75" thickBot="1" x14ac:dyDescent="0.25">
      <c r="B59" s="21"/>
      <c r="C59" s="78"/>
      <c r="D59" s="79"/>
      <c r="E59" s="21"/>
      <c r="F59" s="21"/>
      <c r="G59" s="21"/>
      <c r="H59" s="77"/>
      <c r="I59" s="77"/>
      <c r="J59" s="77"/>
      <c r="K59" s="77"/>
      <c r="L59" s="77"/>
      <c r="M59" s="77"/>
      <c r="N59" s="77"/>
      <c r="O59" s="77"/>
      <c r="P59" s="77"/>
      <c r="Q59" s="77"/>
      <c r="R59" s="77"/>
      <c r="S59" s="77"/>
      <c r="T59" s="77"/>
      <c r="U59" s="77"/>
      <c r="V59" s="77"/>
    </row>
    <row r="60" spans="1:41" ht="17.25" thickBot="1" x14ac:dyDescent="0.25">
      <c r="B60" s="12"/>
      <c r="C60" s="18" t="s">
        <v>71</v>
      </c>
      <c r="O60" s="40"/>
      <c r="P60" s="40"/>
    </row>
    <row r="61" spans="1:41" s="56" customFormat="1" ht="33" customHeight="1" x14ac:dyDescent="0.25">
      <c r="A61" s="53"/>
      <c r="B61" s="54">
        <v>1</v>
      </c>
      <c r="C61" s="150" t="s">
        <v>72</v>
      </c>
      <c r="D61" s="151"/>
      <c r="E61" s="151"/>
      <c r="F61" s="151"/>
      <c r="G61" s="151"/>
      <c r="H61" s="151"/>
      <c r="I61" s="151"/>
      <c r="J61" s="151"/>
      <c r="K61" s="151"/>
      <c r="L61" s="151"/>
      <c r="M61" s="151"/>
      <c r="N61" s="151"/>
      <c r="O61" s="151"/>
      <c r="P61" s="151"/>
      <c r="Q61" s="151"/>
      <c r="R61" s="151"/>
      <c r="S61" s="151"/>
      <c r="T61" s="151"/>
      <c r="U61" s="151"/>
      <c r="V61" s="152"/>
      <c r="W61" s="55"/>
      <c r="X61" s="55"/>
      <c r="Y61" s="55"/>
      <c r="Z61" s="55"/>
      <c r="AA61" s="55"/>
      <c r="AB61" s="55"/>
      <c r="AC61" s="55"/>
      <c r="AD61" s="55"/>
    </row>
    <row r="62" spans="1:41" s="56" customFormat="1" ht="33" customHeight="1" x14ac:dyDescent="0.25">
      <c r="A62" s="53"/>
      <c r="B62" s="57">
        <v>2</v>
      </c>
      <c r="C62" s="150" t="s">
        <v>73</v>
      </c>
      <c r="D62" s="151"/>
      <c r="E62" s="151"/>
      <c r="F62" s="151"/>
      <c r="G62" s="151"/>
      <c r="H62" s="151"/>
      <c r="I62" s="151"/>
      <c r="J62" s="151"/>
      <c r="K62" s="151"/>
      <c r="L62" s="151"/>
      <c r="M62" s="151"/>
      <c r="N62" s="151"/>
      <c r="O62" s="151"/>
      <c r="P62" s="151"/>
      <c r="Q62" s="151"/>
      <c r="R62" s="151"/>
      <c r="S62" s="151"/>
      <c r="T62" s="151"/>
      <c r="U62" s="151"/>
      <c r="V62" s="152"/>
      <c r="W62" s="55"/>
      <c r="X62" s="55"/>
      <c r="Y62" s="55"/>
      <c r="Z62" s="55"/>
      <c r="AA62" s="55"/>
      <c r="AB62" s="55"/>
      <c r="AC62" s="55"/>
      <c r="AD62" s="55"/>
    </row>
    <row r="63" spans="1:41" s="56" customFormat="1" ht="33" customHeight="1" x14ac:dyDescent="0.25">
      <c r="A63" s="53"/>
      <c r="B63" s="57">
        <v>3</v>
      </c>
      <c r="C63" s="150" t="s">
        <v>74</v>
      </c>
      <c r="D63" s="151"/>
      <c r="E63" s="151"/>
      <c r="F63" s="151"/>
      <c r="G63" s="151"/>
      <c r="H63" s="151"/>
      <c r="I63" s="151"/>
      <c r="J63" s="151"/>
      <c r="K63" s="151"/>
      <c r="L63" s="151"/>
      <c r="M63" s="151"/>
      <c r="N63" s="151"/>
      <c r="O63" s="151"/>
      <c r="P63" s="151"/>
      <c r="Q63" s="151"/>
      <c r="R63" s="151"/>
      <c r="S63" s="151"/>
      <c r="T63" s="151"/>
      <c r="U63" s="151"/>
      <c r="V63" s="152"/>
      <c r="W63" s="55"/>
      <c r="X63" s="55"/>
      <c r="Y63" s="55"/>
      <c r="Z63" s="55"/>
      <c r="AA63" s="55"/>
      <c r="AB63" s="55"/>
      <c r="AC63" s="55"/>
      <c r="AD63" s="55"/>
    </row>
    <row r="64" spans="1:41" s="56" customFormat="1" ht="33" customHeight="1" x14ac:dyDescent="0.25">
      <c r="A64" s="53"/>
      <c r="B64" s="57">
        <v>4</v>
      </c>
      <c r="C64" s="150" t="s">
        <v>75</v>
      </c>
      <c r="D64" s="151"/>
      <c r="E64" s="151"/>
      <c r="F64" s="151"/>
      <c r="G64" s="151"/>
      <c r="H64" s="151"/>
      <c r="I64" s="151"/>
      <c r="J64" s="151"/>
      <c r="K64" s="151"/>
      <c r="L64" s="151"/>
      <c r="M64" s="151"/>
      <c r="N64" s="151"/>
      <c r="O64" s="151"/>
      <c r="P64" s="151"/>
      <c r="Q64" s="151"/>
      <c r="R64" s="151"/>
      <c r="S64" s="151"/>
      <c r="T64" s="151"/>
      <c r="U64" s="151"/>
      <c r="V64" s="152"/>
      <c r="W64" s="55"/>
      <c r="X64" s="55"/>
      <c r="Y64" s="55"/>
      <c r="Z64" s="55"/>
      <c r="AA64" s="55"/>
      <c r="AB64" s="55"/>
      <c r="AC64" s="55"/>
      <c r="AD64" s="55"/>
    </row>
    <row r="65" spans="1:30" s="56" customFormat="1" ht="33" customHeight="1" x14ac:dyDescent="0.25">
      <c r="A65" s="53"/>
      <c r="B65" s="86">
        <v>5</v>
      </c>
      <c r="C65" s="147" t="s">
        <v>76</v>
      </c>
      <c r="D65" s="148"/>
      <c r="E65" s="148"/>
      <c r="F65" s="148"/>
      <c r="G65" s="148"/>
      <c r="H65" s="148"/>
      <c r="I65" s="148"/>
      <c r="J65" s="148"/>
      <c r="K65" s="148"/>
      <c r="L65" s="148"/>
      <c r="M65" s="148"/>
      <c r="N65" s="148"/>
      <c r="O65" s="148"/>
      <c r="P65" s="148"/>
      <c r="Q65" s="148"/>
      <c r="R65" s="148"/>
      <c r="S65" s="148"/>
      <c r="T65" s="148"/>
      <c r="U65" s="148"/>
      <c r="V65" s="149"/>
      <c r="W65" s="55"/>
      <c r="X65" s="55"/>
      <c r="Y65" s="55"/>
      <c r="Z65" s="55"/>
      <c r="AA65" s="55"/>
      <c r="AB65" s="55"/>
      <c r="AC65" s="55"/>
      <c r="AD65" s="55"/>
    </row>
    <row r="66" spans="1:30" s="56" customFormat="1" ht="33" customHeight="1" x14ac:dyDescent="0.25">
      <c r="A66" s="53"/>
      <c r="B66" s="86">
        <v>6</v>
      </c>
      <c r="C66" s="147" t="s">
        <v>77</v>
      </c>
      <c r="D66" s="148"/>
      <c r="E66" s="148"/>
      <c r="F66" s="148"/>
      <c r="G66" s="148"/>
      <c r="H66" s="148"/>
      <c r="I66" s="148"/>
      <c r="J66" s="148"/>
      <c r="K66" s="148"/>
      <c r="L66" s="148"/>
      <c r="M66" s="148"/>
      <c r="N66" s="148"/>
      <c r="O66" s="148"/>
      <c r="P66" s="148"/>
      <c r="Q66" s="148"/>
      <c r="R66" s="148"/>
      <c r="S66" s="148"/>
      <c r="T66" s="148"/>
      <c r="U66" s="148"/>
      <c r="V66" s="149"/>
      <c r="W66" s="55"/>
      <c r="X66" s="55"/>
      <c r="Y66" s="55"/>
      <c r="Z66" s="55"/>
      <c r="AA66" s="55"/>
      <c r="AB66" s="55"/>
      <c r="AC66" s="55"/>
      <c r="AD66" s="55"/>
    </row>
    <row r="67" spans="1:30" s="56" customFormat="1" ht="33" customHeight="1" x14ac:dyDescent="0.25">
      <c r="B67" s="86">
        <v>7</v>
      </c>
      <c r="C67" s="147" t="s">
        <v>78</v>
      </c>
      <c r="D67" s="148"/>
      <c r="E67" s="148"/>
      <c r="F67" s="148"/>
      <c r="G67" s="148"/>
      <c r="H67" s="148"/>
      <c r="I67" s="148"/>
      <c r="J67" s="148"/>
      <c r="K67" s="148"/>
      <c r="L67" s="148"/>
      <c r="M67" s="148"/>
      <c r="N67" s="148"/>
      <c r="O67" s="148"/>
      <c r="P67" s="148"/>
      <c r="Q67" s="148"/>
      <c r="R67" s="148"/>
      <c r="S67" s="148"/>
      <c r="T67" s="148"/>
      <c r="U67" s="148"/>
      <c r="V67" s="149"/>
      <c r="W67" s="55"/>
      <c r="X67" s="55"/>
      <c r="Y67" s="55"/>
      <c r="Z67" s="55"/>
      <c r="AA67" s="55"/>
      <c r="AB67" s="55"/>
      <c r="AC67" s="55"/>
      <c r="AD67" s="55"/>
    </row>
    <row r="68" spans="1:30" s="56" customFormat="1" ht="33" customHeight="1" x14ac:dyDescent="0.25">
      <c r="B68" s="86">
        <v>8</v>
      </c>
      <c r="C68" s="147" t="s">
        <v>79</v>
      </c>
      <c r="D68" s="148"/>
      <c r="E68" s="148"/>
      <c r="F68" s="148"/>
      <c r="G68" s="148"/>
      <c r="H68" s="148"/>
      <c r="I68" s="148"/>
      <c r="J68" s="148"/>
      <c r="K68" s="148"/>
      <c r="L68" s="148"/>
      <c r="M68" s="148"/>
      <c r="N68" s="148"/>
      <c r="O68" s="148"/>
      <c r="P68" s="148"/>
      <c r="Q68" s="148"/>
      <c r="R68" s="148"/>
      <c r="S68" s="148"/>
      <c r="T68" s="148"/>
      <c r="U68" s="148"/>
      <c r="V68" s="149"/>
      <c r="W68" s="55"/>
      <c r="X68" s="55"/>
      <c r="Y68" s="55"/>
      <c r="Z68" s="55"/>
      <c r="AA68" s="55"/>
      <c r="AB68" s="55"/>
      <c r="AC68" s="55"/>
      <c r="AD68" s="55"/>
    </row>
    <row r="69" spans="1:30" s="56" customFormat="1" ht="33" customHeight="1" x14ac:dyDescent="0.25">
      <c r="B69" s="57">
        <v>9</v>
      </c>
      <c r="C69" s="153" t="s">
        <v>80</v>
      </c>
      <c r="D69" s="154"/>
      <c r="E69" s="154"/>
      <c r="F69" s="154"/>
      <c r="G69" s="154"/>
      <c r="H69" s="154"/>
      <c r="I69" s="154"/>
      <c r="J69" s="154"/>
      <c r="K69" s="154"/>
      <c r="L69" s="154"/>
      <c r="M69" s="154"/>
      <c r="N69" s="154"/>
      <c r="O69" s="154"/>
      <c r="P69" s="154"/>
      <c r="Q69" s="154"/>
      <c r="R69" s="154"/>
      <c r="S69" s="154"/>
      <c r="T69" s="154"/>
      <c r="U69" s="154"/>
      <c r="V69" s="155"/>
      <c r="W69" s="55"/>
      <c r="X69" s="55"/>
      <c r="Y69" s="55"/>
      <c r="Z69" s="55"/>
      <c r="AA69" s="55"/>
      <c r="AB69" s="55"/>
      <c r="AC69" s="55"/>
      <c r="AD69" s="55"/>
    </row>
    <row r="70" spans="1:30" s="56" customFormat="1" ht="33" customHeight="1" x14ac:dyDescent="0.25">
      <c r="B70" s="57">
        <v>10</v>
      </c>
      <c r="C70" s="150" t="s">
        <v>81</v>
      </c>
      <c r="D70" s="151"/>
      <c r="E70" s="151"/>
      <c r="F70" s="151"/>
      <c r="G70" s="151"/>
      <c r="H70" s="151"/>
      <c r="I70" s="151"/>
      <c r="J70" s="151"/>
      <c r="K70" s="151"/>
      <c r="L70" s="151"/>
      <c r="M70" s="151"/>
      <c r="N70" s="151"/>
      <c r="O70" s="151"/>
      <c r="P70" s="151"/>
      <c r="Q70" s="151"/>
      <c r="R70" s="151"/>
      <c r="S70" s="151"/>
      <c r="T70" s="151"/>
      <c r="U70" s="151"/>
      <c r="V70" s="152"/>
      <c r="W70" s="55"/>
      <c r="X70" s="55"/>
      <c r="Y70" s="55"/>
      <c r="Z70" s="55"/>
      <c r="AA70" s="55"/>
      <c r="AB70" s="55"/>
      <c r="AC70" s="55"/>
      <c r="AD70" s="55"/>
    </row>
    <row r="71" spans="1:30" s="56" customFormat="1" ht="33" customHeight="1" x14ac:dyDescent="0.25">
      <c r="B71" s="86">
        <v>11</v>
      </c>
      <c r="C71" s="147" t="s">
        <v>82</v>
      </c>
      <c r="D71" s="148"/>
      <c r="E71" s="148"/>
      <c r="F71" s="148"/>
      <c r="G71" s="148"/>
      <c r="H71" s="148"/>
      <c r="I71" s="148"/>
      <c r="J71" s="148"/>
      <c r="K71" s="148"/>
      <c r="L71" s="148"/>
      <c r="M71" s="148"/>
      <c r="N71" s="148"/>
      <c r="O71" s="148"/>
      <c r="P71" s="148"/>
      <c r="Q71" s="148"/>
      <c r="R71" s="148"/>
      <c r="S71" s="148"/>
      <c r="T71" s="148"/>
      <c r="U71" s="148"/>
      <c r="V71" s="149"/>
      <c r="W71" s="55"/>
      <c r="X71" s="55"/>
      <c r="Y71" s="55"/>
      <c r="Z71" s="55"/>
      <c r="AA71" s="55"/>
      <c r="AB71" s="55"/>
      <c r="AC71" s="55"/>
      <c r="AD71" s="55"/>
    </row>
    <row r="72" spans="1:30" s="56" customFormat="1" ht="33" customHeight="1" x14ac:dyDescent="0.25">
      <c r="B72" s="86">
        <v>12</v>
      </c>
      <c r="C72" s="147" t="s">
        <v>83</v>
      </c>
      <c r="D72" s="148"/>
      <c r="E72" s="148"/>
      <c r="F72" s="148"/>
      <c r="G72" s="148"/>
      <c r="H72" s="148"/>
      <c r="I72" s="148"/>
      <c r="J72" s="148"/>
      <c r="K72" s="148"/>
      <c r="L72" s="148"/>
      <c r="M72" s="148"/>
      <c r="N72" s="148"/>
      <c r="O72" s="148"/>
      <c r="P72" s="148"/>
      <c r="Q72" s="148"/>
      <c r="R72" s="148"/>
      <c r="S72" s="148"/>
      <c r="T72" s="148"/>
      <c r="U72" s="148"/>
      <c r="V72" s="149"/>
      <c r="W72" s="55"/>
      <c r="X72" s="55"/>
      <c r="Y72" s="55"/>
      <c r="Z72" s="55"/>
      <c r="AA72" s="55"/>
      <c r="AB72" s="55"/>
      <c r="AC72" s="55"/>
      <c r="AD72" s="55"/>
    </row>
    <row r="73" spans="1:30" s="56" customFormat="1" ht="33" customHeight="1" x14ac:dyDescent="0.25">
      <c r="B73" s="86">
        <v>13</v>
      </c>
      <c r="C73" s="87" t="s">
        <v>84</v>
      </c>
      <c r="D73" s="88"/>
      <c r="E73" s="88"/>
      <c r="F73" s="88"/>
      <c r="G73" s="88"/>
      <c r="H73" s="88"/>
      <c r="I73" s="88"/>
      <c r="J73" s="88"/>
      <c r="K73" s="88"/>
      <c r="L73" s="88"/>
      <c r="M73" s="88"/>
      <c r="N73" s="88"/>
      <c r="O73" s="88"/>
      <c r="P73" s="88"/>
      <c r="Q73" s="88"/>
      <c r="R73" s="88"/>
      <c r="S73" s="88"/>
      <c r="T73" s="88"/>
      <c r="U73" s="88"/>
      <c r="V73" s="89"/>
      <c r="W73" s="55"/>
      <c r="X73" s="55"/>
      <c r="Y73" s="55"/>
      <c r="Z73" s="55"/>
      <c r="AA73" s="55"/>
      <c r="AB73" s="55"/>
      <c r="AC73" s="55"/>
      <c r="AD73" s="55"/>
    </row>
    <row r="74" spans="1:30" s="56" customFormat="1" ht="33" customHeight="1" x14ac:dyDescent="0.25">
      <c r="B74" s="57">
        <v>14</v>
      </c>
      <c r="C74" s="81" t="s">
        <v>85</v>
      </c>
      <c r="D74" s="82"/>
      <c r="E74" s="82"/>
      <c r="F74" s="82"/>
      <c r="G74" s="82"/>
      <c r="H74" s="82"/>
      <c r="I74" s="82"/>
      <c r="J74" s="82"/>
      <c r="K74" s="82"/>
      <c r="L74" s="82"/>
      <c r="M74" s="82"/>
      <c r="N74" s="82"/>
      <c r="O74" s="82"/>
      <c r="P74" s="82"/>
      <c r="Q74" s="82"/>
      <c r="R74" s="82"/>
      <c r="S74" s="82"/>
      <c r="T74" s="82"/>
      <c r="U74" s="82"/>
      <c r="V74" s="83"/>
      <c r="W74" s="55"/>
      <c r="X74" s="55"/>
      <c r="Y74" s="55"/>
      <c r="Z74" s="55"/>
      <c r="AA74" s="55"/>
      <c r="AB74" s="55"/>
      <c r="AC74" s="55"/>
      <c r="AD74" s="55"/>
    </row>
    <row r="75" spans="1:30" s="56" customFormat="1" ht="33" customHeight="1" x14ac:dyDescent="0.25">
      <c r="B75" s="57">
        <v>15</v>
      </c>
      <c r="C75" s="81" t="s">
        <v>86</v>
      </c>
      <c r="D75" s="82"/>
      <c r="E75" s="82"/>
      <c r="F75" s="82"/>
      <c r="G75" s="82"/>
      <c r="H75" s="82"/>
      <c r="I75" s="82"/>
      <c r="J75" s="82"/>
      <c r="K75" s="82"/>
      <c r="L75" s="82"/>
      <c r="M75" s="82"/>
      <c r="N75" s="82"/>
      <c r="O75" s="82"/>
      <c r="P75" s="82"/>
      <c r="Q75" s="82"/>
      <c r="R75" s="82"/>
      <c r="S75" s="82"/>
      <c r="T75" s="82"/>
      <c r="U75" s="82"/>
      <c r="V75" s="83"/>
      <c r="W75" s="55"/>
      <c r="X75" s="55"/>
      <c r="Y75" s="55"/>
      <c r="Z75" s="55"/>
      <c r="AA75" s="55"/>
      <c r="AB75" s="55"/>
      <c r="AC75" s="55"/>
      <c r="AD75" s="55"/>
    </row>
    <row r="76" spans="1:30" s="56" customFormat="1" ht="33" customHeight="1" x14ac:dyDescent="0.25">
      <c r="B76" s="57">
        <v>16</v>
      </c>
      <c r="C76" s="76" t="s">
        <v>87</v>
      </c>
      <c r="D76" s="82"/>
      <c r="E76" s="82"/>
      <c r="F76" s="82"/>
      <c r="G76" s="82"/>
      <c r="H76" s="82"/>
      <c r="I76" s="82"/>
      <c r="J76" s="82"/>
      <c r="K76" s="82"/>
      <c r="L76" s="82"/>
      <c r="M76" s="82"/>
      <c r="N76" s="82"/>
      <c r="O76" s="82"/>
      <c r="P76" s="82"/>
      <c r="Q76" s="82"/>
      <c r="R76" s="82"/>
      <c r="S76" s="82"/>
      <c r="T76" s="82"/>
      <c r="U76" s="82"/>
      <c r="V76" s="83"/>
      <c r="W76" s="55"/>
      <c r="X76" s="55"/>
      <c r="Y76" s="55"/>
      <c r="Z76" s="55"/>
      <c r="AA76" s="55"/>
      <c r="AB76" s="55"/>
      <c r="AC76" s="55"/>
      <c r="AD76" s="55"/>
    </row>
    <row r="77" spans="1:30" s="56" customFormat="1" ht="33" customHeight="1" x14ac:dyDescent="0.25">
      <c r="B77" s="86">
        <v>17</v>
      </c>
      <c r="C77" s="90" t="s">
        <v>88</v>
      </c>
      <c r="D77" s="82"/>
      <c r="E77" s="82"/>
      <c r="F77" s="82"/>
      <c r="G77" s="82"/>
      <c r="H77" s="82"/>
      <c r="I77" s="82"/>
      <c r="J77" s="82"/>
      <c r="K77" s="82"/>
      <c r="L77" s="82"/>
      <c r="M77" s="82"/>
      <c r="N77" s="82"/>
      <c r="O77" s="82"/>
      <c r="P77" s="82"/>
      <c r="Q77" s="82"/>
      <c r="R77" s="82"/>
      <c r="S77" s="82"/>
      <c r="T77" s="82"/>
      <c r="U77" s="82"/>
      <c r="V77" s="83"/>
      <c r="W77" s="55"/>
      <c r="X77" s="55"/>
      <c r="Y77" s="55"/>
      <c r="Z77" s="55"/>
      <c r="AA77" s="55"/>
      <c r="AB77" s="55"/>
      <c r="AC77" s="55"/>
      <c r="AD77" s="55"/>
    </row>
    <row r="78" spans="1:30" s="56" customFormat="1" ht="33" customHeight="1" x14ac:dyDescent="0.25">
      <c r="B78" s="57">
        <v>18</v>
      </c>
      <c r="C78" s="76" t="s">
        <v>89</v>
      </c>
      <c r="D78" s="82"/>
      <c r="E78" s="82"/>
      <c r="F78" s="82"/>
      <c r="G78" s="82"/>
      <c r="H78" s="82"/>
      <c r="I78" s="82"/>
      <c r="J78" s="82"/>
      <c r="K78" s="82"/>
      <c r="L78" s="82"/>
      <c r="M78" s="82"/>
      <c r="N78" s="82"/>
      <c r="O78" s="82"/>
      <c r="P78" s="82"/>
      <c r="Q78" s="82"/>
      <c r="R78" s="82"/>
      <c r="S78" s="82"/>
      <c r="T78" s="82"/>
      <c r="U78" s="82"/>
      <c r="V78" s="83"/>
      <c r="W78" s="55"/>
      <c r="X78" s="55"/>
      <c r="Y78" s="55"/>
      <c r="Z78" s="55"/>
      <c r="AA78" s="55"/>
      <c r="AB78" s="55"/>
      <c r="AC78" s="55"/>
      <c r="AD78" s="55"/>
    </row>
    <row r="79" spans="1:30" s="56" customFormat="1" ht="33" customHeight="1" x14ac:dyDescent="0.25">
      <c r="B79" s="57">
        <v>19</v>
      </c>
      <c r="C79" s="76" t="s">
        <v>90</v>
      </c>
      <c r="D79" s="82"/>
      <c r="E79" s="82"/>
      <c r="F79" s="82"/>
      <c r="G79" s="82"/>
      <c r="H79" s="82"/>
      <c r="I79" s="82"/>
      <c r="J79" s="82"/>
      <c r="K79" s="82"/>
      <c r="L79" s="82"/>
      <c r="M79" s="82"/>
      <c r="N79" s="82"/>
      <c r="O79" s="82"/>
      <c r="P79" s="82"/>
      <c r="Q79" s="82"/>
      <c r="R79" s="82"/>
      <c r="S79" s="82"/>
      <c r="T79" s="82"/>
      <c r="U79" s="82"/>
      <c r="V79" s="83"/>
      <c r="W79" s="55"/>
      <c r="X79" s="55"/>
      <c r="Y79" s="55"/>
      <c r="Z79" s="55"/>
      <c r="AA79" s="55"/>
      <c r="AB79" s="55"/>
      <c r="AC79" s="55"/>
      <c r="AD79" s="55"/>
    </row>
    <row r="80" spans="1:30" s="56" customFormat="1" ht="33" customHeight="1" x14ac:dyDescent="0.25">
      <c r="B80" s="86">
        <v>20</v>
      </c>
      <c r="C80" s="90" t="s">
        <v>91</v>
      </c>
      <c r="D80" s="82"/>
      <c r="E80" s="82"/>
      <c r="F80" s="82"/>
      <c r="G80" s="82"/>
      <c r="H80" s="82"/>
      <c r="I80" s="82"/>
      <c r="J80" s="82"/>
      <c r="K80" s="82"/>
      <c r="L80" s="82"/>
      <c r="M80" s="82"/>
      <c r="N80" s="82"/>
      <c r="O80" s="82"/>
      <c r="P80" s="82"/>
      <c r="Q80" s="82"/>
      <c r="R80" s="82"/>
      <c r="S80" s="82"/>
      <c r="T80" s="82"/>
      <c r="U80" s="82"/>
      <c r="V80" s="83"/>
      <c r="W80" s="55"/>
      <c r="X80" s="55"/>
      <c r="Y80" s="55"/>
      <c r="Z80" s="55"/>
      <c r="AA80" s="55"/>
      <c r="AB80" s="55"/>
      <c r="AC80" s="55"/>
      <c r="AD80" s="55"/>
    </row>
    <row r="81" spans="1:30" s="56" customFormat="1" ht="33" customHeight="1" x14ac:dyDescent="0.25">
      <c r="B81" s="86">
        <v>21</v>
      </c>
      <c r="C81" s="90" t="s">
        <v>92</v>
      </c>
      <c r="D81" s="82"/>
      <c r="E81" s="82"/>
      <c r="F81" s="82"/>
      <c r="G81" s="82"/>
      <c r="H81" s="82"/>
      <c r="I81" s="82"/>
      <c r="J81" s="82"/>
      <c r="K81" s="82"/>
      <c r="L81" s="82"/>
      <c r="M81" s="82"/>
      <c r="N81" s="82"/>
      <c r="O81" s="82"/>
      <c r="P81" s="82"/>
      <c r="Q81" s="82"/>
      <c r="R81" s="82"/>
      <c r="S81" s="82"/>
      <c r="T81" s="82"/>
      <c r="U81" s="82"/>
      <c r="V81" s="83"/>
      <c r="W81" s="55"/>
      <c r="X81" s="55"/>
      <c r="Y81" s="55"/>
      <c r="Z81" s="55"/>
      <c r="AA81" s="55"/>
      <c r="AB81" s="55"/>
      <c r="AC81" s="55"/>
      <c r="AD81" s="55"/>
    </row>
    <row r="82" spans="1:30" s="56" customFormat="1" ht="33" customHeight="1" x14ac:dyDescent="0.25">
      <c r="B82" s="86">
        <v>22</v>
      </c>
      <c r="C82" s="90" t="s">
        <v>93</v>
      </c>
      <c r="D82" s="82"/>
      <c r="E82" s="82"/>
      <c r="F82" s="82"/>
      <c r="G82" s="82"/>
      <c r="H82" s="82"/>
      <c r="I82" s="82"/>
      <c r="J82" s="82"/>
      <c r="K82" s="82"/>
      <c r="L82" s="82"/>
      <c r="M82" s="82"/>
      <c r="N82" s="82"/>
      <c r="O82" s="82"/>
      <c r="P82" s="82"/>
      <c r="Q82" s="82"/>
      <c r="R82" s="82"/>
      <c r="S82" s="82"/>
      <c r="T82" s="82"/>
      <c r="U82" s="82"/>
      <c r="V82" s="83"/>
      <c r="W82" s="55"/>
      <c r="X82" s="55"/>
      <c r="Y82" s="55"/>
      <c r="Z82" s="55"/>
      <c r="AA82" s="55"/>
      <c r="AB82" s="55"/>
      <c r="AC82" s="55"/>
      <c r="AD82" s="55"/>
    </row>
    <row r="83" spans="1:30" s="56" customFormat="1" ht="33" customHeight="1" x14ac:dyDescent="0.25">
      <c r="B83" s="86">
        <v>23</v>
      </c>
      <c r="C83" s="90" t="s">
        <v>94</v>
      </c>
      <c r="D83" s="82"/>
      <c r="E83" s="82"/>
      <c r="F83" s="82"/>
      <c r="G83" s="82"/>
      <c r="H83" s="82"/>
      <c r="I83" s="82"/>
      <c r="J83" s="82"/>
      <c r="K83" s="82"/>
      <c r="L83" s="82"/>
      <c r="M83" s="82"/>
      <c r="N83" s="82"/>
      <c r="O83" s="82"/>
      <c r="P83" s="82"/>
      <c r="Q83" s="82"/>
      <c r="R83" s="82"/>
      <c r="S83" s="82"/>
      <c r="T83" s="82"/>
      <c r="U83" s="82"/>
      <c r="V83" s="83"/>
      <c r="W83" s="55"/>
      <c r="X83" s="55"/>
      <c r="Y83" s="55"/>
      <c r="Z83" s="55"/>
      <c r="AA83" s="55"/>
      <c r="AB83" s="55"/>
      <c r="AC83" s="55"/>
      <c r="AD83" s="55"/>
    </row>
    <row r="84" spans="1:30" s="56" customFormat="1" ht="33" customHeight="1" x14ac:dyDescent="0.25">
      <c r="A84" s="53"/>
      <c r="B84" s="86">
        <v>24</v>
      </c>
      <c r="C84" s="90" t="s">
        <v>95</v>
      </c>
      <c r="D84" s="82"/>
      <c r="E84" s="82"/>
      <c r="F84" s="82"/>
      <c r="G84" s="82"/>
      <c r="H84" s="82"/>
      <c r="I84" s="82"/>
      <c r="J84" s="82"/>
      <c r="K84" s="82"/>
      <c r="L84" s="82"/>
      <c r="M84" s="82"/>
      <c r="N84" s="82"/>
      <c r="O84" s="82"/>
      <c r="P84" s="82"/>
      <c r="Q84" s="82"/>
      <c r="R84" s="82"/>
      <c r="S84" s="82"/>
      <c r="T84" s="82"/>
      <c r="U84" s="82"/>
      <c r="V84" s="83"/>
      <c r="W84" s="55"/>
      <c r="X84" s="55"/>
      <c r="Y84" s="55"/>
      <c r="Z84" s="55"/>
      <c r="AA84" s="55"/>
      <c r="AB84" s="55"/>
      <c r="AC84" s="55"/>
      <c r="AD84" s="55"/>
    </row>
    <row r="85" spans="1:30" s="56" customFormat="1" ht="33" customHeight="1" x14ac:dyDescent="0.25">
      <c r="A85" s="53"/>
      <c r="B85" s="57">
        <v>25</v>
      </c>
      <c r="C85" s="76" t="s">
        <v>96</v>
      </c>
      <c r="D85" s="82"/>
      <c r="E85" s="82"/>
      <c r="F85" s="82"/>
      <c r="G85" s="82"/>
      <c r="H85" s="82"/>
      <c r="I85" s="82"/>
      <c r="J85" s="82"/>
      <c r="K85" s="82"/>
      <c r="L85" s="82"/>
      <c r="M85" s="82"/>
      <c r="N85" s="82"/>
      <c r="O85" s="82"/>
      <c r="P85" s="82"/>
      <c r="Q85" s="82"/>
      <c r="R85" s="82"/>
      <c r="S85" s="82"/>
      <c r="T85" s="82"/>
      <c r="U85" s="82"/>
      <c r="V85" s="83"/>
      <c r="W85" s="55"/>
      <c r="X85" s="55"/>
      <c r="Y85" s="55"/>
      <c r="Z85" s="55"/>
      <c r="AA85" s="55"/>
      <c r="AB85" s="55"/>
      <c r="AC85" s="55"/>
      <c r="AD85" s="55"/>
    </row>
    <row r="86" spans="1:30" s="56" customFormat="1" ht="33" customHeight="1" x14ac:dyDescent="0.25">
      <c r="A86" s="53"/>
      <c r="B86" s="57">
        <v>26</v>
      </c>
      <c r="C86" s="76" t="s">
        <v>97</v>
      </c>
      <c r="D86" s="82"/>
      <c r="E86" s="82"/>
      <c r="F86" s="82"/>
      <c r="G86" s="82"/>
      <c r="H86" s="82"/>
      <c r="I86" s="82"/>
      <c r="J86" s="82"/>
      <c r="K86" s="82"/>
      <c r="L86" s="82"/>
      <c r="M86" s="82"/>
      <c r="N86" s="82"/>
      <c r="O86" s="82"/>
      <c r="P86" s="82"/>
      <c r="Q86" s="82"/>
      <c r="R86" s="82"/>
      <c r="S86" s="82"/>
      <c r="T86" s="82"/>
      <c r="U86" s="82"/>
      <c r="V86" s="83"/>
      <c r="W86" s="55"/>
      <c r="X86" s="55"/>
      <c r="Y86" s="55"/>
      <c r="Z86" s="55"/>
      <c r="AA86" s="55"/>
      <c r="AB86" s="55"/>
      <c r="AC86" s="55"/>
      <c r="AD86" s="55"/>
    </row>
    <row r="87" spans="1:30" s="56" customFormat="1" ht="33" customHeight="1" x14ac:dyDescent="0.25">
      <c r="A87" s="53"/>
      <c r="B87" s="57">
        <v>27</v>
      </c>
      <c r="C87" s="76" t="s">
        <v>98</v>
      </c>
      <c r="D87" s="82"/>
      <c r="E87" s="82"/>
      <c r="F87" s="82"/>
      <c r="G87" s="82"/>
      <c r="H87" s="82"/>
      <c r="I87" s="82"/>
      <c r="J87" s="82"/>
      <c r="K87" s="82"/>
      <c r="L87" s="82"/>
      <c r="M87" s="82"/>
      <c r="N87" s="82"/>
      <c r="O87" s="82"/>
      <c r="P87" s="82"/>
      <c r="Q87" s="82"/>
      <c r="R87" s="82"/>
      <c r="S87" s="82"/>
      <c r="T87" s="82"/>
      <c r="U87" s="82"/>
      <c r="V87" s="83"/>
      <c r="W87" s="55"/>
      <c r="X87" s="55"/>
      <c r="Y87" s="55"/>
      <c r="Z87" s="55"/>
      <c r="AA87" s="55"/>
      <c r="AB87" s="55"/>
      <c r="AC87" s="55"/>
      <c r="AD87" s="55"/>
    </row>
    <row r="88" spans="1:30" s="56" customFormat="1" ht="33" customHeight="1" x14ac:dyDescent="0.25">
      <c r="A88" s="53"/>
      <c r="B88" s="86">
        <v>28</v>
      </c>
      <c r="C88" s="90" t="s">
        <v>99</v>
      </c>
      <c r="D88" s="82"/>
      <c r="E88" s="82"/>
      <c r="F88" s="82"/>
      <c r="G88" s="82"/>
      <c r="H88" s="82"/>
      <c r="I88" s="82"/>
      <c r="J88" s="82"/>
      <c r="K88" s="82"/>
      <c r="L88" s="82"/>
      <c r="M88" s="82"/>
      <c r="N88" s="82"/>
      <c r="O88" s="82"/>
      <c r="P88" s="82"/>
      <c r="Q88" s="82"/>
      <c r="R88" s="82"/>
      <c r="S88" s="82"/>
      <c r="T88" s="82"/>
      <c r="U88" s="82"/>
      <c r="V88" s="83"/>
      <c r="W88" s="55"/>
      <c r="X88" s="55"/>
      <c r="Y88" s="55"/>
      <c r="Z88" s="55"/>
      <c r="AA88" s="55"/>
      <c r="AB88" s="55"/>
      <c r="AC88" s="55"/>
      <c r="AD88" s="55"/>
    </row>
    <row r="89" spans="1:30" s="56" customFormat="1" ht="52.9" customHeight="1" x14ac:dyDescent="0.25">
      <c r="A89" s="53"/>
      <c r="B89" s="86">
        <v>29</v>
      </c>
      <c r="C89" s="90" t="s">
        <v>100</v>
      </c>
      <c r="D89" s="88"/>
      <c r="E89" s="88"/>
      <c r="F89" s="88"/>
      <c r="G89" s="88"/>
      <c r="H89" s="88"/>
      <c r="I89" s="88"/>
      <c r="J89" s="88"/>
      <c r="K89" s="88"/>
      <c r="L89" s="88"/>
      <c r="M89" s="88"/>
      <c r="N89" s="88"/>
      <c r="O89" s="88"/>
      <c r="P89" s="88"/>
      <c r="Q89" s="88"/>
      <c r="R89" s="88"/>
      <c r="S89" s="88"/>
      <c r="T89" s="88"/>
      <c r="U89" s="88"/>
      <c r="V89" s="89"/>
      <c r="W89" s="55"/>
      <c r="X89" s="55"/>
      <c r="Y89" s="55"/>
      <c r="Z89" s="55"/>
      <c r="AA89" s="55"/>
      <c r="AB89" s="55"/>
      <c r="AC89" s="55"/>
      <c r="AD89" s="55"/>
    </row>
    <row r="90" spans="1:30" s="56" customFormat="1" ht="47.25" customHeight="1" x14ac:dyDescent="0.25">
      <c r="A90" s="53"/>
      <c r="B90" s="86">
        <v>30</v>
      </c>
      <c r="C90" s="146" t="s">
        <v>101</v>
      </c>
      <c r="D90" s="88"/>
      <c r="E90" s="88"/>
      <c r="F90" s="88"/>
      <c r="G90" s="88"/>
      <c r="H90" s="88"/>
      <c r="I90" s="88"/>
      <c r="J90" s="88"/>
      <c r="K90" s="88"/>
      <c r="L90" s="88"/>
      <c r="M90" s="88"/>
      <c r="N90" s="88"/>
      <c r="O90" s="88"/>
      <c r="P90" s="88"/>
      <c r="Q90" s="88"/>
      <c r="R90" s="88"/>
      <c r="S90" s="88"/>
      <c r="T90" s="88"/>
      <c r="U90" s="88"/>
      <c r="V90" s="89"/>
      <c r="W90" s="55"/>
      <c r="X90" s="55"/>
      <c r="Y90" s="55"/>
      <c r="Z90" s="55"/>
      <c r="AA90" s="55"/>
      <c r="AB90" s="55"/>
      <c r="AC90" s="55"/>
      <c r="AD90" s="55"/>
    </row>
    <row r="91" spans="1:30" s="56" customFormat="1" ht="45.4" customHeight="1" x14ac:dyDescent="0.25">
      <c r="A91" s="53"/>
      <c r="B91" s="86">
        <v>31</v>
      </c>
      <c r="C91" s="146" t="s">
        <v>102</v>
      </c>
      <c r="D91" s="88"/>
      <c r="E91" s="88"/>
      <c r="F91" s="88"/>
      <c r="G91" s="88"/>
      <c r="H91" s="88"/>
      <c r="I91" s="88"/>
      <c r="J91" s="88"/>
      <c r="K91" s="88"/>
      <c r="L91" s="88"/>
      <c r="M91" s="88"/>
      <c r="N91" s="88"/>
      <c r="O91" s="88"/>
      <c r="P91" s="88"/>
      <c r="Q91" s="88"/>
      <c r="R91" s="88"/>
      <c r="S91" s="88"/>
      <c r="T91" s="88"/>
      <c r="U91" s="88"/>
      <c r="V91" s="89"/>
      <c r="W91" s="55"/>
      <c r="X91" s="55"/>
      <c r="Y91" s="55"/>
      <c r="Z91" s="55"/>
      <c r="AA91" s="55"/>
      <c r="AB91" s="55"/>
      <c r="AC91" s="55"/>
      <c r="AD91" s="55"/>
    </row>
    <row r="92" spans="1:30" s="56" customFormat="1" ht="33" customHeight="1" x14ac:dyDescent="0.25">
      <c r="A92" s="53"/>
      <c r="B92" s="86">
        <v>32</v>
      </c>
      <c r="C92" s="90" t="s">
        <v>103</v>
      </c>
      <c r="D92" s="88"/>
      <c r="E92" s="88"/>
      <c r="F92" s="88"/>
      <c r="G92" s="88"/>
      <c r="H92" s="88"/>
      <c r="I92" s="88"/>
      <c r="J92" s="88"/>
      <c r="K92" s="88"/>
      <c r="L92" s="88"/>
      <c r="M92" s="88"/>
      <c r="N92" s="88"/>
      <c r="O92" s="88"/>
      <c r="P92" s="88"/>
      <c r="Q92" s="88"/>
      <c r="R92" s="88"/>
      <c r="S92" s="88"/>
      <c r="T92" s="88"/>
      <c r="U92" s="88"/>
      <c r="V92" s="89"/>
      <c r="W92" s="55"/>
      <c r="X92" s="55"/>
      <c r="Y92" s="55"/>
      <c r="Z92" s="55"/>
      <c r="AA92" s="55"/>
      <c r="AB92" s="55"/>
      <c r="AC92" s="55"/>
      <c r="AD92" s="55"/>
    </row>
    <row r="93" spans="1:30" s="56" customFormat="1" ht="33" customHeight="1" x14ac:dyDescent="0.25">
      <c r="A93" s="53"/>
      <c r="B93" s="86">
        <v>33</v>
      </c>
      <c r="C93" s="90" t="s">
        <v>104</v>
      </c>
      <c r="D93" s="88"/>
      <c r="E93" s="88"/>
      <c r="F93" s="88"/>
      <c r="G93" s="88"/>
      <c r="H93" s="88"/>
      <c r="I93" s="88"/>
      <c r="J93" s="88"/>
      <c r="K93" s="88"/>
      <c r="L93" s="88"/>
      <c r="M93" s="88"/>
      <c r="N93" s="88"/>
      <c r="O93" s="88"/>
      <c r="P93" s="88"/>
      <c r="Q93" s="88"/>
      <c r="R93" s="88"/>
      <c r="S93" s="88"/>
      <c r="T93" s="88"/>
      <c r="U93" s="88"/>
      <c r="V93" s="89"/>
      <c r="W93" s="55"/>
      <c r="X93" s="55"/>
      <c r="Y93" s="55"/>
      <c r="Z93" s="55"/>
      <c r="AA93" s="55"/>
      <c r="AB93" s="55"/>
      <c r="AC93" s="55"/>
      <c r="AD93" s="55"/>
    </row>
    <row r="94" spans="1:30" s="56" customFormat="1" ht="33" customHeight="1" x14ac:dyDescent="0.25">
      <c r="B94" s="86">
        <v>34</v>
      </c>
      <c r="C94" s="90" t="s">
        <v>105</v>
      </c>
      <c r="D94" s="88"/>
      <c r="E94" s="88"/>
      <c r="F94" s="88"/>
      <c r="G94" s="88"/>
      <c r="H94" s="88"/>
      <c r="I94" s="88"/>
      <c r="J94" s="88"/>
      <c r="K94" s="88"/>
      <c r="L94" s="88"/>
      <c r="M94" s="88"/>
      <c r="N94" s="88"/>
      <c r="O94" s="88"/>
      <c r="P94" s="88"/>
      <c r="Q94" s="88"/>
      <c r="R94" s="88"/>
      <c r="S94" s="88"/>
      <c r="T94" s="88"/>
      <c r="U94" s="88"/>
      <c r="V94" s="89"/>
    </row>
    <row r="95" spans="1:30" s="56" customFormat="1" ht="26.1" customHeight="1" x14ac:dyDescent="0.25">
      <c r="B95" s="86">
        <v>35</v>
      </c>
      <c r="C95" s="87" t="s">
        <v>106</v>
      </c>
      <c r="D95" s="88"/>
      <c r="E95" s="88"/>
      <c r="F95" s="88"/>
      <c r="G95" s="88"/>
      <c r="H95" s="88"/>
      <c r="I95" s="88"/>
      <c r="J95" s="88"/>
      <c r="K95" s="88"/>
      <c r="L95" s="88"/>
      <c r="M95" s="88"/>
      <c r="N95" s="88"/>
      <c r="O95" s="88"/>
      <c r="P95" s="88"/>
      <c r="Q95" s="88"/>
      <c r="R95" s="88"/>
      <c r="S95" s="88"/>
      <c r="T95" s="88"/>
      <c r="U95" s="88"/>
      <c r="V95" s="89"/>
    </row>
    <row r="96" spans="1:30" ht="26.1" customHeight="1" x14ac:dyDescent="0.2">
      <c r="A96" s="37"/>
      <c r="B96" s="86">
        <v>36</v>
      </c>
      <c r="C96" s="156" t="s">
        <v>125</v>
      </c>
      <c r="D96" s="156"/>
      <c r="E96" s="156"/>
      <c r="F96" s="156"/>
      <c r="G96" s="156"/>
      <c r="H96" s="156"/>
      <c r="I96" s="156"/>
      <c r="J96" s="156"/>
      <c r="K96" s="156"/>
      <c r="L96" s="156"/>
      <c r="M96" s="156"/>
      <c r="N96" s="156"/>
      <c r="O96" s="156"/>
      <c r="P96" s="156"/>
      <c r="Q96" s="156"/>
      <c r="R96" s="156"/>
      <c r="S96" s="156"/>
      <c r="T96" s="156"/>
      <c r="U96" s="156"/>
      <c r="V96" s="156"/>
      <c r="W96" s="37"/>
      <c r="X96" s="37"/>
      <c r="Y96" s="37"/>
      <c r="Z96" s="37"/>
      <c r="AA96" s="37"/>
      <c r="AB96" s="37"/>
      <c r="AC96" s="37"/>
      <c r="AD96" s="37"/>
    </row>
    <row r="97" spans="1:30" ht="26.1" customHeight="1" x14ac:dyDescent="0.2">
      <c r="A97" s="37"/>
      <c r="B97" s="86">
        <v>37</v>
      </c>
      <c r="C97" s="156" t="s">
        <v>126</v>
      </c>
      <c r="D97" s="156"/>
      <c r="E97" s="156"/>
      <c r="F97" s="156"/>
      <c r="G97" s="156"/>
      <c r="H97" s="156"/>
      <c r="I97" s="156"/>
      <c r="J97" s="156"/>
      <c r="K97" s="156"/>
      <c r="L97" s="156"/>
      <c r="M97" s="156"/>
      <c r="N97" s="156"/>
      <c r="O97" s="156"/>
      <c r="P97" s="156"/>
      <c r="Q97" s="156"/>
      <c r="R97" s="156"/>
      <c r="S97" s="156"/>
      <c r="T97" s="156"/>
      <c r="U97" s="156"/>
      <c r="V97" s="156"/>
      <c r="W97" s="37"/>
      <c r="X97" s="37"/>
      <c r="Y97" s="37"/>
      <c r="Z97" s="37"/>
      <c r="AA97" s="37"/>
      <c r="AB97" s="37"/>
      <c r="AC97" s="37"/>
      <c r="AD97" s="37"/>
    </row>
    <row r="98" spans="1:30" ht="30.95" customHeight="1" x14ac:dyDescent="0.2">
      <c r="A98" s="37"/>
      <c r="B98" s="86">
        <v>38</v>
      </c>
      <c r="C98" s="147" t="s">
        <v>107</v>
      </c>
      <c r="D98" s="148"/>
      <c r="E98" s="148"/>
      <c r="F98" s="148"/>
      <c r="G98" s="148"/>
      <c r="H98" s="148"/>
      <c r="I98" s="148"/>
      <c r="J98" s="148"/>
      <c r="K98" s="148"/>
      <c r="L98" s="148"/>
      <c r="M98" s="148"/>
      <c r="N98" s="148"/>
      <c r="O98" s="148"/>
      <c r="P98" s="148"/>
      <c r="Q98" s="148"/>
      <c r="R98" s="148"/>
      <c r="S98" s="148"/>
      <c r="T98" s="148"/>
      <c r="U98" s="148"/>
      <c r="V98" s="149"/>
      <c r="W98" s="37"/>
      <c r="X98" s="37"/>
      <c r="Y98" s="37"/>
      <c r="Z98" s="37"/>
      <c r="AA98" s="37"/>
      <c r="AB98" s="37"/>
      <c r="AC98" s="37"/>
      <c r="AD98" s="37"/>
    </row>
    <row r="99" spans="1:30" x14ac:dyDescent="0.2">
      <c r="A99" s="37"/>
      <c r="C99" s="59"/>
      <c r="D99" s="59"/>
      <c r="E99" s="59"/>
      <c r="F99" s="59"/>
      <c r="G99" s="59"/>
      <c r="H99" s="58"/>
      <c r="I99" s="58"/>
      <c r="J99" s="58"/>
      <c r="K99" s="58"/>
      <c r="L99" s="58"/>
      <c r="M99" s="58"/>
      <c r="N99" s="58"/>
      <c r="O99" s="58"/>
      <c r="P99" s="58"/>
      <c r="Q99" s="58"/>
      <c r="R99" s="58"/>
      <c r="S99" s="58"/>
      <c r="T99" s="58"/>
      <c r="U99" s="58"/>
      <c r="V99" s="58"/>
      <c r="W99" s="37"/>
      <c r="X99" s="37"/>
      <c r="Y99" s="37"/>
      <c r="Z99" s="37"/>
      <c r="AA99" s="37"/>
      <c r="AB99" s="37"/>
      <c r="AC99" s="37"/>
      <c r="AD99" s="37"/>
    </row>
    <row r="100" spans="1:30" x14ac:dyDescent="0.2">
      <c r="A100" s="37"/>
      <c r="C100" s="59"/>
      <c r="D100" s="59"/>
      <c r="E100" s="59"/>
      <c r="F100" s="59"/>
      <c r="G100" s="59"/>
      <c r="H100" s="58"/>
      <c r="I100" s="58"/>
      <c r="J100" s="58"/>
      <c r="K100" s="58"/>
      <c r="L100" s="58"/>
      <c r="M100" s="58"/>
      <c r="N100" s="58"/>
      <c r="O100" s="58"/>
      <c r="P100" s="58"/>
      <c r="Q100" s="58"/>
      <c r="R100" s="58"/>
      <c r="S100" s="58"/>
      <c r="T100" s="58"/>
      <c r="U100" s="58"/>
      <c r="V100" s="58"/>
      <c r="W100" s="37"/>
      <c r="X100" s="37"/>
      <c r="Y100" s="37"/>
      <c r="Z100" s="37"/>
      <c r="AA100" s="37"/>
      <c r="AB100" s="37"/>
      <c r="AC100" s="37"/>
      <c r="AD100" s="37"/>
    </row>
    <row r="101" spans="1:30" x14ac:dyDescent="0.2">
      <c r="A101" s="37"/>
      <c r="C101" s="59"/>
      <c r="D101" s="59"/>
      <c r="E101" s="59"/>
      <c r="F101" s="59"/>
      <c r="G101" s="59"/>
      <c r="H101" s="58"/>
      <c r="I101" s="58"/>
      <c r="J101" s="58"/>
      <c r="K101" s="58"/>
      <c r="L101" s="58"/>
      <c r="M101" s="58"/>
      <c r="N101" s="58"/>
      <c r="O101" s="58"/>
      <c r="P101" s="58"/>
      <c r="Q101" s="58"/>
      <c r="R101" s="58"/>
      <c r="S101" s="58"/>
      <c r="T101" s="58"/>
      <c r="U101" s="58"/>
      <c r="V101" s="58"/>
      <c r="W101" s="37"/>
      <c r="X101" s="37"/>
      <c r="Y101" s="37"/>
      <c r="Z101" s="37"/>
      <c r="AA101" s="37"/>
      <c r="AB101" s="37"/>
      <c r="AC101" s="37"/>
      <c r="AD101" s="37"/>
    </row>
    <row r="102" spans="1:30" x14ac:dyDescent="0.2">
      <c r="A102" s="37"/>
      <c r="C102" s="59"/>
      <c r="D102" s="59"/>
      <c r="E102" s="59"/>
      <c r="F102" s="59"/>
      <c r="G102" s="59"/>
      <c r="H102" s="58"/>
      <c r="I102" s="58"/>
      <c r="J102" s="58"/>
      <c r="K102" s="58"/>
      <c r="L102" s="58"/>
      <c r="M102" s="58"/>
      <c r="N102" s="58"/>
      <c r="O102" s="58"/>
      <c r="P102" s="58"/>
      <c r="Q102" s="58"/>
      <c r="R102" s="58"/>
      <c r="S102" s="58"/>
      <c r="T102" s="58"/>
      <c r="U102" s="58"/>
      <c r="V102" s="58"/>
      <c r="W102" s="37"/>
      <c r="X102" s="37"/>
      <c r="Y102" s="37"/>
      <c r="Z102" s="37"/>
      <c r="AA102" s="37"/>
      <c r="AB102" s="37"/>
      <c r="AC102" s="37"/>
      <c r="AD102" s="37"/>
    </row>
    <row r="103" spans="1:30" x14ac:dyDescent="0.2">
      <c r="A103" s="37"/>
      <c r="C103" s="59"/>
      <c r="D103" s="59"/>
      <c r="E103" s="59"/>
      <c r="F103" s="59"/>
      <c r="G103" s="59"/>
      <c r="H103" s="58"/>
      <c r="I103" s="58"/>
      <c r="J103" s="58"/>
      <c r="K103" s="58"/>
      <c r="L103" s="58"/>
      <c r="M103" s="58"/>
      <c r="N103" s="58"/>
      <c r="O103" s="58"/>
      <c r="P103" s="58"/>
      <c r="Q103" s="58"/>
      <c r="R103" s="58"/>
      <c r="S103" s="58"/>
      <c r="T103" s="58"/>
      <c r="U103" s="58"/>
      <c r="V103" s="58"/>
      <c r="W103" s="37"/>
      <c r="X103" s="37"/>
      <c r="Y103" s="37"/>
      <c r="Z103" s="37"/>
      <c r="AA103" s="37"/>
      <c r="AB103" s="37"/>
      <c r="AC103" s="37"/>
      <c r="AD103" s="37"/>
    </row>
    <row r="104" spans="1:30" x14ac:dyDescent="0.2">
      <c r="A104" s="37"/>
      <c r="C104" s="59"/>
      <c r="D104" s="59"/>
      <c r="E104" s="59"/>
      <c r="F104" s="59"/>
      <c r="G104" s="59"/>
      <c r="H104" s="58"/>
      <c r="I104" s="58"/>
      <c r="J104" s="58"/>
      <c r="K104" s="58"/>
      <c r="L104" s="58"/>
      <c r="M104" s="58"/>
      <c r="N104" s="58"/>
      <c r="O104" s="58"/>
      <c r="P104" s="58"/>
      <c r="Q104" s="58"/>
      <c r="R104" s="58"/>
      <c r="S104" s="58"/>
      <c r="T104" s="58"/>
      <c r="U104" s="58"/>
      <c r="V104" s="58"/>
      <c r="W104" s="37"/>
      <c r="X104" s="37"/>
      <c r="Y104" s="37"/>
      <c r="Z104" s="37"/>
      <c r="AA104" s="37"/>
      <c r="AB104" s="37"/>
      <c r="AC104" s="37"/>
      <c r="AD104" s="37"/>
    </row>
    <row r="105" spans="1:30" x14ac:dyDescent="0.2">
      <c r="A105" s="37"/>
      <c r="C105" s="59"/>
      <c r="D105" s="59"/>
      <c r="E105" s="59"/>
      <c r="F105" s="59"/>
      <c r="G105" s="59"/>
      <c r="H105" s="58"/>
      <c r="I105" s="58"/>
      <c r="J105" s="58"/>
      <c r="K105" s="58"/>
      <c r="L105" s="58"/>
      <c r="M105" s="58"/>
      <c r="N105" s="58"/>
      <c r="O105" s="58"/>
      <c r="P105" s="58"/>
      <c r="Q105" s="58"/>
      <c r="R105" s="58"/>
      <c r="S105" s="58"/>
      <c r="T105" s="58"/>
      <c r="U105" s="58"/>
      <c r="V105" s="58"/>
      <c r="W105" s="37"/>
      <c r="X105" s="37"/>
      <c r="Y105" s="37"/>
      <c r="Z105" s="37"/>
      <c r="AA105" s="37"/>
      <c r="AB105" s="37"/>
      <c r="AC105" s="37"/>
      <c r="AD105" s="37"/>
    </row>
    <row r="106" spans="1:30" x14ac:dyDescent="0.2">
      <c r="A106" s="37"/>
      <c r="C106" s="59"/>
      <c r="D106" s="59"/>
      <c r="E106" s="59"/>
      <c r="F106" s="59"/>
      <c r="G106" s="59"/>
      <c r="H106" s="58"/>
      <c r="I106" s="58"/>
      <c r="J106" s="58"/>
      <c r="K106" s="58"/>
      <c r="L106" s="58"/>
      <c r="M106" s="58"/>
      <c r="N106" s="58"/>
      <c r="O106" s="58"/>
      <c r="P106" s="58"/>
      <c r="Q106" s="58"/>
      <c r="R106" s="58"/>
      <c r="S106" s="58"/>
      <c r="T106" s="58"/>
      <c r="U106" s="58"/>
      <c r="V106" s="58"/>
      <c r="W106" s="37"/>
      <c r="X106" s="37"/>
      <c r="Y106" s="37"/>
      <c r="Z106" s="37"/>
      <c r="AA106" s="37"/>
      <c r="AB106" s="37"/>
      <c r="AC106" s="37"/>
      <c r="AD106" s="37"/>
    </row>
    <row r="107" spans="1:30" x14ac:dyDescent="0.2">
      <c r="A107" s="37"/>
      <c r="C107" s="59"/>
      <c r="D107" s="59"/>
      <c r="E107" s="59"/>
      <c r="F107" s="59"/>
      <c r="G107" s="59"/>
      <c r="H107" s="58"/>
      <c r="I107" s="58"/>
      <c r="J107" s="58"/>
      <c r="K107" s="58"/>
      <c r="L107" s="58"/>
      <c r="M107" s="58"/>
      <c r="N107" s="58"/>
      <c r="O107" s="58"/>
      <c r="P107" s="58"/>
      <c r="Q107" s="58"/>
      <c r="R107" s="58"/>
      <c r="S107" s="58"/>
      <c r="T107" s="58"/>
      <c r="U107" s="58"/>
      <c r="V107" s="58"/>
      <c r="W107" s="37"/>
      <c r="X107" s="37"/>
      <c r="Y107" s="37"/>
      <c r="Z107" s="37"/>
      <c r="AA107" s="37"/>
      <c r="AB107" s="37"/>
      <c r="AC107" s="37"/>
      <c r="AD107" s="37"/>
    </row>
    <row r="108" spans="1:30" x14ac:dyDescent="0.2">
      <c r="A108" s="37"/>
      <c r="C108" s="59"/>
      <c r="D108" s="59"/>
      <c r="E108" s="59"/>
      <c r="F108" s="59"/>
      <c r="G108" s="59"/>
      <c r="H108" s="58"/>
      <c r="I108" s="58"/>
      <c r="J108" s="58"/>
      <c r="K108" s="58"/>
      <c r="L108" s="58"/>
      <c r="M108" s="58"/>
      <c r="N108" s="58"/>
      <c r="O108" s="58"/>
      <c r="P108" s="58"/>
      <c r="Q108" s="58"/>
      <c r="R108" s="58"/>
      <c r="S108" s="58"/>
      <c r="T108" s="58"/>
      <c r="U108" s="58"/>
      <c r="V108" s="58"/>
      <c r="W108" s="37"/>
      <c r="X108" s="37"/>
      <c r="Y108" s="37"/>
      <c r="Z108" s="37"/>
      <c r="AA108" s="37"/>
      <c r="AB108" s="37"/>
      <c r="AC108" s="37"/>
      <c r="AD108" s="37"/>
    </row>
    <row r="109" spans="1:30" x14ac:dyDescent="0.2">
      <c r="A109" s="37"/>
      <c r="C109" s="59"/>
      <c r="D109" s="59"/>
      <c r="E109" s="59"/>
      <c r="F109" s="59"/>
      <c r="G109" s="59"/>
      <c r="H109" s="58"/>
      <c r="I109" s="58"/>
      <c r="J109" s="58"/>
      <c r="K109" s="58"/>
      <c r="L109" s="58"/>
      <c r="M109" s="58"/>
      <c r="N109" s="58"/>
      <c r="O109" s="58"/>
      <c r="P109" s="58"/>
      <c r="Q109" s="58"/>
      <c r="R109" s="58"/>
      <c r="S109" s="58"/>
      <c r="T109" s="58"/>
      <c r="U109" s="58"/>
      <c r="V109" s="58"/>
      <c r="W109" s="37"/>
      <c r="X109" s="37"/>
      <c r="Y109" s="37"/>
      <c r="Z109" s="37"/>
      <c r="AA109" s="37"/>
      <c r="AB109" s="37"/>
      <c r="AC109" s="37"/>
      <c r="AD109" s="37"/>
    </row>
    <row r="110" spans="1:30" x14ac:dyDescent="0.2">
      <c r="A110" s="37"/>
      <c r="C110" s="59"/>
      <c r="D110" s="59"/>
      <c r="E110" s="59"/>
      <c r="F110" s="59"/>
      <c r="G110" s="59"/>
      <c r="H110" s="58"/>
      <c r="I110" s="58"/>
      <c r="J110" s="58"/>
      <c r="K110" s="58"/>
      <c r="L110" s="58"/>
      <c r="M110" s="58"/>
      <c r="N110" s="58"/>
      <c r="O110" s="58"/>
      <c r="P110" s="58"/>
      <c r="Q110" s="58"/>
      <c r="R110" s="58"/>
      <c r="S110" s="58"/>
      <c r="T110" s="58"/>
      <c r="U110" s="58"/>
      <c r="V110" s="58"/>
      <c r="W110" s="37"/>
      <c r="X110" s="37"/>
      <c r="Y110" s="37"/>
      <c r="Z110" s="37"/>
      <c r="AA110" s="37"/>
      <c r="AB110" s="37"/>
      <c r="AC110" s="37"/>
      <c r="AD110" s="37"/>
    </row>
  </sheetData>
  <mergeCells count="19">
    <mergeCell ref="B4:C4"/>
    <mergeCell ref="B6:F6"/>
    <mergeCell ref="C62:V62"/>
    <mergeCell ref="C61:V61"/>
    <mergeCell ref="H6:P6"/>
    <mergeCell ref="Q6:V6"/>
    <mergeCell ref="C98:V98"/>
    <mergeCell ref="C96:V96"/>
    <mergeCell ref="C97:V97"/>
    <mergeCell ref="C67:V67"/>
    <mergeCell ref="C66:V66"/>
    <mergeCell ref="C65:V65"/>
    <mergeCell ref="C64:V64"/>
    <mergeCell ref="C63:V63"/>
    <mergeCell ref="C72:V72"/>
    <mergeCell ref="C71:V71"/>
    <mergeCell ref="C70:V70"/>
    <mergeCell ref="C69:V69"/>
    <mergeCell ref="C68:V68"/>
  </mergeCells>
  <pageMargins left="0.25" right="0.25" top="0.75" bottom="0.75" header="0.3" footer="0.3"/>
  <pageSetup paperSize="8" scale="42" orientation="portrait" r:id="rId1"/>
  <rowBreaks count="1" manualBreakCount="1">
    <brk id="59" max="2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K117"/>
  <sheetViews>
    <sheetView showGridLines="0" zoomScale="70" zoomScaleNormal="70" zoomScaleSheetLayoutView="50" workbookViewId="0">
      <pane xSplit="3" ySplit="8" topLeftCell="D9" activePane="bottomRight" state="frozen"/>
      <selection pane="topRight" activeCell="D1" sqref="D1"/>
      <selection pane="bottomLeft" activeCell="A9" sqref="A9"/>
      <selection pane="bottomRight" activeCell="C91" sqref="C91"/>
    </sheetView>
  </sheetViews>
  <sheetFormatPr defaultColWidth="9.140625" defaultRowHeight="15" x14ac:dyDescent="0.2"/>
  <cols>
    <col min="1" max="1" width="1.85546875" style="36" customWidth="1"/>
    <col min="2" max="2" width="4.28515625" style="52" customWidth="1"/>
    <col min="3" max="4" width="55.140625" style="37" customWidth="1"/>
    <col min="5" max="5" width="8.5703125" style="37" bestFit="1" customWidth="1"/>
    <col min="6" max="6" width="6.85546875" style="37" customWidth="1"/>
    <col min="7" max="7" width="4.140625" style="37" customWidth="1"/>
    <col min="8" max="16" width="10.140625" style="52" customWidth="1"/>
    <col min="17" max="17" width="9.42578125" style="52" bestFit="1" customWidth="1"/>
    <col min="18" max="21" width="11.28515625" style="52" bestFit="1" customWidth="1"/>
    <col min="22" max="22" width="12.5703125" style="52" bestFit="1" customWidth="1"/>
    <col min="23" max="37" width="9.140625" style="38"/>
    <col min="38" max="16384" width="9.140625" style="37"/>
  </cols>
  <sheetData>
    <row r="2" spans="2:37" s="5" customFormat="1" ht="16.5" x14ac:dyDescent="0.25">
      <c r="B2" s="75" t="s">
        <v>108</v>
      </c>
      <c r="C2" s="1"/>
      <c r="D2" s="1"/>
      <c r="E2" s="1"/>
      <c r="F2" s="1"/>
      <c r="G2" s="1"/>
      <c r="H2" s="2"/>
      <c r="I2" s="2"/>
      <c r="J2" s="2"/>
      <c r="K2" s="2"/>
      <c r="L2" s="2"/>
      <c r="M2" s="2"/>
      <c r="N2" s="2"/>
      <c r="O2" s="2"/>
      <c r="P2" s="2"/>
      <c r="Q2" s="2"/>
      <c r="R2" s="2"/>
      <c r="S2" s="2"/>
      <c r="T2" s="2"/>
      <c r="U2" s="2"/>
      <c r="V2" s="61" t="s">
        <v>131</v>
      </c>
      <c r="W2" s="3"/>
      <c r="X2" s="3"/>
      <c r="Y2" s="3"/>
      <c r="Z2" s="3"/>
      <c r="AA2" s="4"/>
      <c r="AB2" s="4"/>
      <c r="AC2" s="4"/>
      <c r="AD2" s="4"/>
      <c r="AE2" s="4"/>
      <c r="AF2" s="4"/>
      <c r="AG2" s="4"/>
      <c r="AH2" s="4"/>
      <c r="AI2" s="4"/>
      <c r="AJ2" s="4"/>
      <c r="AK2" s="4"/>
    </row>
    <row r="3" spans="2:37" s="5" customFormat="1" ht="16.5" thickBot="1" x14ac:dyDescent="0.3">
      <c r="B3" s="7"/>
      <c r="C3" s="6"/>
      <c r="D3" s="6"/>
      <c r="E3" s="6"/>
      <c r="F3" s="6"/>
      <c r="G3" s="6"/>
      <c r="H3" s="7"/>
      <c r="I3" s="7"/>
      <c r="J3" s="7"/>
      <c r="K3" s="7"/>
      <c r="L3" s="7"/>
      <c r="M3" s="7"/>
      <c r="N3" s="7"/>
      <c r="O3" s="7"/>
      <c r="P3" s="7"/>
      <c r="Q3" s="7"/>
      <c r="R3" s="7"/>
      <c r="S3" s="7"/>
      <c r="T3" s="7"/>
      <c r="U3" s="7"/>
      <c r="V3" s="7"/>
      <c r="W3" s="3"/>
      <c r="X3" s="3"/>
      <c r="Y3" s="3"/>
      <c r="Z3" s="3"/>
      <c r="AA3" s="4"/>
      <c r="AB3" s="4"/>
      <c r="AC3" s="4"/>
      <c r="AD3" s="4"/>
      <c r="AE3" s="4"/>
      <c r="AF3" s="4"/>
      <c r="AG3" s="4"/>
      <c r="AH3" s="4"/>
      <c r="AI3" s="4"/>
      <c r="AJ3" s="4"/>
      <c r="AK3" s="4"/>
    </row>
    <row r="4" spans="2:37" s="5" customFormat="1" ht="17.25" thickBot="1" x14ac:dyDescent="0.3">
      <c r="B4" s="157" t="s">
        <v>2</v>
      </c>
      <c r="C4" s="158"/>
      <c r="D4" s="8"/>
      <c r="E4" s="9" t="s">
        <v>3</v>
      </c>
      <c r="F4" s="10" t="s">
        <v>4</v>
      </c>
      <c r="G4" s="11"/>
      <c r="H4" s="12" t="s">
        <v>5</v>
      </c>
      <c r="I4" s="12" t="s">
        <v>6</v>
      </c>
      <c r="J4" s="12" t="s">
        <v>7</v>
      </c>
      <c r="K4" s="12" t="s">
        <v>8</v>
      </c>
      <c r="L4" s="12" t="s">
        <v>9</v>
      </c>
      <c r="M4" s="9" t="s">
        <v>10</v>
      </c>
      <c r="N4" s="9" t="s">
        <v>11</v>
      </c>
      <c r="O4" s="9" t="s">
        <v>12</v>
      </c>
      <c r="P4" s="9" t="s">
        <v>13</v>
      </c>
      <c r="Q4" s="9" t="s">
        <v>14</v>
      </c>
      <c r="R4" s="9" t="s">
        <v>15</v>
      </c>
      <c r="S4" s="9" t="s">
        <v>16</v>
      </c>
      <c r="T4" s="9" t="s">
        <v>17</v>
      </c>
      <c r="U4" s="9" t="s">
        <v>18</v>
      </c>
      <c r="V4" s="10" t="s">
        <v>19</v>
      </c>
      <c r="W4" s="3"/>
      <c r="X4" s="3"/>
      <c r="Y4" s="3"/>
      <c r="Z4" s="3"/>
      <c r="AA4" s="4"/>
      <c r="AB4" s="4"/>
      <c r="AC4" s="4"/>
      <c r="AD4" s="4"/>
      <c r="AE4" s="4"/>
      <c r="AF4" s="4"/>
      <c r="AG4" s="4"/>
      <c r="AH4" s="4"/>
      <c r="AI4" s="4"/>
      <c r="AJ4" s="4"/>
      <c r="AK4" s="4"/>
    </row>
    <row r="5" spans="2:37" s="5" customFormat="1" ht="16.5" thickBot="1" x14ac:dyDescent="0.3">
      <c r="B5" s="7"/>
      <c r="C5" s="6"/>
      <c r="D5" s="6"/>
      <c r="E5" s="6"/>
      <c r="F5" s="6"/>
      <c r="G5" s="6"/>
      <c r="H5" s="7"/>
      <c r="I5" s="7"/>
      <c r="J5" s="7"/>
      <c r="K5" s="7"/>
      <c r="L5" s="7"/>
      <c r="M5" s="7"/>
      <c r="N5" s="7"/>
      <c r="O5" s="7"/>
      <c r="P5" s="7"/>
      <c r="Q5" s="7"/>
      <c r="R5" s="7"/>
      <c r="S5" s="7"/>
      <c r="T5" s="7"/>
      <c r="U5" s="7"/>
      <c r="V5" s="7"/>
      <c r="W5" s="165"/>
      <c r="X5" s="165"/>
      <c r="Y5" s="165"/>
      <c r="Z5" s="3"/>
      <c r="AA5" s="4"/>
      <c r="AB5" s="4"/>
      <c r="AC5" s="4"/>
      <c r="AD5" s="4"/>
      <c r="AE5" s="4"/>
      <c r="AF5" s="4"/>
      <c r="AG5" s="4"/>
      <c r="AH5" s="4"/>
      <c r="AI5" s="4"/>
      <c r="AJ5" s="4"/>
      <c r="AK5" s="4"/>
    </row>
    <row r="6" spans="2:37" s="5" customFormat="1" ht="17.25" thickBot="1" x14ac:dyDescent="0.3">
      <c r="B6" s="157" t="s">
        <v>20</v>
      </c>
      <c r="C6" s="159"/>
      <c r="D6" s="159"/>
      <c r="E6" s="159"/>
      <c r="F6" s="160"/>
      <c r="G6" s="73"/>
      <c r="H6" s="161" t="s">
        <v>21</v>
      </c>
      <c r="I6" s="162"/>
      <c r="J6" s="162"/>
      <c r="K6" s="162"/>
      <c r="L6" s="162"/>
      <c r="M6" s="162"/>
      <c r="N6" s="162"/>
      <c r="O6" s="162"/>
      <c r="P6" s="162"/>
      <c r="Q6" s="161" t="s">
        <v>22</v>
      </c>
      <c r="R6" s="162"/>
      <c r="S6" s="162"/>
      <c r="T6" s="162"/>
      <c r="U6" s="162"/>
      <c r="V6" s="162"/>
      <c r="W6" s="13"/>
      <c r="X6" s="13"/>
      <c r="Y6" s="13"/>
      <c r="Z6" s="3"/>
      <c r="AA6" s="4"/>
      <c r="AB6" s="4"/>
      <c r="AC6" s="4"/>
      <c r="AD6" s="4"/>
      <c r="AE6" s="4"/>
      <c r="AF6" s="4"/>
      <c r="AG6" s="4"/>
      <c r="AH6" s="4"/>
      <c r="AI6" s="4"/>
      <c r="AJ6" s="4"/>
      <c r="AK6" s="4"/>
    </row>
    <row r="7" spans="2:37" s="5" customFormat="1" ht="16.5" thickBot="1" x14ac:dyDescent="0.25">
      <c r="B7" s="7"/>
      <c r="C7" s="6"/>
      <c r="D7" s="14"/>
      <c r="E7" s="14"/>
      <c r="F7" s="14"/>
      <c r="G7" s="14"/>
      <c r="H7" s="62"/>
      <c r="I7" s="62"/>
      <c r="J7" s="62"/>
      <c r="K7" s="62"/>
      <c r="L7" s="62"/>
      <c r="M7" s="34"/>
      <c r="N7" s="34"/>
      <c r="O7" s="34"/>
      <c r="P7" s="34"/>
      <c r="Q7" s="34"/>
      <c r="R7" s="34"/>
      <c r="S7" s="63"/>
      <c r="T7" s="63"/>
      <c r="U7" s="16"/>
      <c r="V7" s="16"/>
      <c r="W7" s="13"/>
      <c r="X7" s="13"/>
      <c r="Y7" s="13"/>
      <c r="Z7" s="3"/>
      <c r="AA7" s="4"/>
      <c r="AB7" s="4"/>
      <c r="AC7" s="4"/>
      <c r="AD7" s="4"/>
      <c r="AE7" s="4"/>
      <c r="AF7" s="4"/>
      <c r="AG7" s="4"/>
      <c r="AH7" s="4"/>
      <c r="AI7" s="4"/>
      <c r="AJ7" s="4"/>
      <c r="AK7" s="4"/>
    </row>
    <row r="8" spans="2:37" s="5" customFormat="1" ht="17.25" thickBot="1" x14ac:dyDescent="0.3">
      <c r="B8" s="17" t="s">
        <v>23</v>
      </c>
      <c r="C8" s="18" t="s">
        <v>109</v>
      </c>
      <c r="D8" s="14"/>
      <c r="E8" s="14"/>
      <c r="F8" s="14"/>
      <c r="G8" s="14"/>
      <c r="H8" s="115"/>
      <c r="I8" s="115"/>
      <c r="J8" s="115"/>
      <c r="K8" s="115"/>
      <c r="L8" s="115"/>
      <c r="M8" s="115"/>
      <c r="N8" s="115"/>
      <c r="O8" s="115"/>
      <c r="P8" s="115"/>
      <c r="Q8" s="115"/>
      <c r="R8" s="115"/>
      <c r="S8" s="115"/>
      <c r="T8" s="115"/>
      <c r="U8" s="110"/>
      <c r="V8" s="16"/>
      <c r="W8" s="3"/>
      <c r="X8" s="3"/>
      <c r="Y8" s="3"/>
      <c r="Z8" s="3"/>
      <c r="AA8" s="4"/>
      <c r="AB8" s="4"/>
      <c r="AC8" s="4"/>
      <c r="AD8" s="4"/>
      <c r="AE8" s="4"/>
      <c r="AF8" s="4"/>
      <c r="AG8" s="4"/>
      <c r="AH8" s="4"/>
      <c r="AI8" s="4"/>
      <c r="AJ8" s="4"/>
      <c r="AK8" s="4"/>
    </row>
    <row r="9" spans="2:37" s="28" customFormat="1" x14ac:dyDescent="0.2">
      <c r="B9" s="57">
        <v>1</v>
      </c>
      <c r="C9" s="20" t="s">
        <v>25</v>
      </c>
      <c r="D9" s="15"/>
      <c r="E9" s="19" t="s">
        <v>26</v>
      </c>
      <c r="F9" s="19">
        <v>3</v>
      </c>
      <c r="G9" s="21"/>
      <c r="H9" s="22">
        <v>0.59278700000000006</v>
      </c>
      <c r="I9" s="22">
        <v>1.4573499999999999</v>
      </c>
      <c r="J9" s="22">
        <v>2.0370680000000001</v>
      </c>
      <c r="K9" s="22">
        <v>1.2589619999999999</v>
      </c>
      <c r="L9" s="22">
        <v>1.8436801999999999</v>
      </c>
      <c r="M9" s="23">
        <v>1.6414710000000001</v>
      </c>
      <c r="N9" s="23">
        <v>1.148806</v>
      </c>
      <c r="O9" s="23">
        <v>1.543239</v>
      </c>
      <c r="P9" s="23">
        <v>1.1018398183026068</v>
      </c>
      <c r="Q9" s="22">
        <v>2.1317616530581946</v>
      </c>
      <c r="R9" s="23">
        <v>2.1631914767261584</v>
      </c>
      <c r="S9" s="23">
        <v>2.20360125001354</v>
      </c>
      <c r="T9" s="23">
        <v>2.2422150333770383</v>
      </c>
      <c r="U9" s="23">
        <v>2.2835228016263613</v>
      </c>
      <c r="V9" s="24">
        <f>SUM(Q9:U9)</f>
        <v>11.024292214801292</v>
      </c>
      <c r="W9" s="27"/>
      <c r="X9" s="27"/>
      <c r="Y9" s="27"/>
      <c r="Z9" s="25"/>
      <c r="AA9" s="26"/>
      <c r="AB9" s="26"/>
      <c r="AC9" s="26"/>
      <c r="AD9" s="26"/>
      <c r="AE9" s="26"/>
      <c r="AF9" s="26"/>
      <c r="AG9" s="26"/>
      <c r="AH9" s="26"/>
      <c r="AI9" s="26"/>
      <c r="AJ9" s="26"/>
      <c r="AK9" s="26"/>
    </row>
    <row r="10" spans="2:37" s="28" customFormat="1" x14ac:dyDescent="0.2">
      <c r="B10" s="57">
        <v>2</v>
      </c>
      <c r="C10" s="20" t="s">
        <v>27</v>
      </c>
      <c r="D10" s="15"/>
      <c r="E10" s="19" t="s">
        <v>26</v>
      </c>
      <c r="F10" s="19">
        <v>3</v>
      </c>
      <c r="G10" s="21"/>
      <c r="H10" s="29">
        <v>4.4999999999999999E-4</v>
      </c>
      <c r="I10" s="29">
        <v>4.9280000000000001E-3</v>
      </c>
      <c r="J10" s="29">
        <v>0</v>
      </c>
      <c r="K10" s="29">
        <v>6.8000000000000005E-4</v>
      </c>
      <c r="L10" s="29">
        <v>4.1879999999999999E-4</v>
      </c>
      <c r="M10" s="30">
        <v>0.868699</v>
      </c>
      <c r="N10" s="30">
        <v>0.34579500000000002</v>
      </c>
      <c r="O10" s="30">
        <v>8.7991E-2</v>
      </c>
      <c r="P10" s="30">
        <v>0.1251601816973931</v>
      </c>
      <c r="Q10" s="29">
        <v>0.50104874694180512</v>
      </c>
      <c r="R10" s="30">
        <v>0.50461892327384161</v>
      </c>
      <c r="S10" s="30">
        <v>0.50920914998645994</v>
      </c>
      <c r="T10" s="30">
        <v>0.5135953666229619</v>
      </c>
      <c r="U10" s="30">
        <v>0.51828759837363836</v>
      </c>
      <c r="V10" s="31">
        <f>SUM(Q10:U10)</f>
        <v>2.5467597851987067</v>
      </c>
      <c r="W10" s="27"/>
      <c r="X10" s="27"/>
      <c r="Y10" s="27"/>
      <c r="Z10" s="25"/>
      <c r="AA10" s="26"/>
      <c r="AB10" s="26"/>
      <c r="AC10" s="26"/>
      <c r="AD10" s="26"/>
      <c r="AE10" s="26"/>
      <c r="AF10" s="26"/>
      <c r="AG10" s="26"/>
      <c r="AH10" s="26"/>
      <c r="AI10" s="26"/>
      <c r="AJ10" s="26"/>
      <c r="AK10" s="26"/>
    </row>
    <row r="11" spans="2:37" s="28" customFormat="1" x14ac:dyDescent="0.2">
      <c r="B11" s="57">
        <v>3</v>
      </c>
      <c r="C11" s="20" t="s">
        <v>28</v>
      </c>
      <c r="D11" s="15"/>
      <c r="E11" s="19" t="s">
        <v>26</v>
      </c>
      <c r="F11" s="19">
        <v>3</v>
      </c>
      <c r="G11" s="21"/>
      <c r="H11" s="29">
        <v>0</v>
      </c>
      <c r="I11" s="29">
        <v>0</v>
      </c>
      <c r="J11" s="29">
        <v>0</v>
      </c>
      <c r="K11" s="29">
        <v>0</v>
      </c>
      <c r="L11" s="29">
        <v>0</v>
      </c>
      <c r="M11" s="30">
        <v>0</v>
      </c>
      <c r="N11" s="30">
        <v>0</v>
      </c>
      <c r="O11" s="30">
        <v>0</v>
      </c>
      <c r="P11" s="30">
        <v>0</v>
      </c>
      <c r="Q11" s="29">
        <v>2.2791896</v>
      </c>
      <c r="R11" s="30">
        <v>2.2791896</v>
      </c>
      <c r="S11" s="30">
        <v>2.2791896</v>
      </c>
      <c r="T11" s="30">
        <v>2.2791896</v>
      </c>
      <c r="U11" s="30">
        <v>2.2791896</v>
      </c>
      <c r="V11" s="31">
        <f>SUM(Q11:U11)</f>
        <v>11.395948000000001</v>
      </c>
      <c r="W11" s="27"/>
      <c r="X11" s="27"/>
      <c r="Y11" s="27"/>
      <c r="Z11" s="25"/>
      <c r="AA11" s="26"/>
      <c r="AB11" s="26"/>
      <c r="AC11" s="26"/>
      <c r="AD11" s="26"/>
      <c r="AE11" s="26"/>
      <c r="AF11" s="26"/>
      <c r="AG11" s="26"/>
      <c r="AH11" s="26"/>
      <c r="AI11" s="26"/>
      <c r="AJ11" s="26"/>
      <c r="AK11" s="26"/>
    </row>
    <row r="12" spans="2:37" s="28" customFormat="1" ht="15.75" thickBot="1" x14ac:dyDescent="0.25">
      <c r="B12" s="57">
        <v>4</v>
      </c>
      <c r="C12" s="20" t="s">
        <v>29</v>
      </c>
      <c r="D12" s="15"/>
      <c r="E12" s="19" t="s">
        <v>26</v>
      </c>
      <c r="F12" s="19">
        <v>3</v>
      </c>
      <c r="G12" s="21"/>
      <c r="H12" s="64">
        <f>SUM(H9:H11)</f>
        <v>0.59323700000000001</v>
      </c>
      <c r="I12" s="64">
        <f>SUM(I9:I11)</f>
        <v>1.462278</v>
      </c>
      <c r="J12" s="64">
        <f>SUM(J9:J11)</f>
        <v>2.0370680000000001</v>
      </c>
      <c r="K12" s="64">
        <f>SUM(K9:K11)</f>
        <v>1.2596419999999999</v>
      </c>
      <c r="L12" s="64">
        <f t="shared" ref="L12:U12" si="0">SUM(L9:L11)</f>
        <v>1.8440989999999999</v>
      </c>
      <c r="M12" s="65">
        <f t="shared" si="0"/>
        <v>2.51017</v>
      </c>
      <c r="N12" s="65">
        <f t="shared" si="0"/>
        <v>1.4946010000000001</v>
      </c>
      <c r="O12" s="65">
        <f t="shared" si="0"/>
        <v>1.63123</v>
      </c>
      <c r="P12" s="65">
        <f t="shared" si="0"/>
        <v>1.2269999999999999</v>
      </c>
      <c r="Q12" s="64">
        <f t="shared" si="0"/>
        <v>4.9119999999999999</v>
      </c>
      <c r="R12" s="65">
        <f t="shared" si="0"/>
        <v>4.9470000000000001</v>
      </c>
      <c r="S12" s="65">
        <f t="shared" si="0"/>
        <v>4.992</v>
      </c>
      <c r="T12" s="65">
        <f t="shared" si="0"/>
        <v>5.0350000000000001</v>
      </c>
      <c r="U12" s="65">
        <f t="shared" si="0"/>
        <v>5.0809999999999995</v>
      </c>
      <c r="V12" s="66">
        <f>SUM(Q12:U12)</f>
        <v>24.966999999999999</v>
      </c>
      <c r="W12" s="27"/>
      <c r="X12" s="27"/>
      <c r="Y12" s="27"/>
      <c r="Z12" s="25"/>
      <c r="AA12" s="26"/>
      <c r="AB12" s="26"/>
      <c r="AC12" s="26"/>
      <c r="AD12" s="26"/>
      <c r="AE12" s="26"/>
      <c r="AF12" s="26"/>
      <c r="AG12" s="26"/>
      <c r="AH12" s="26"/>
      <c r="AI12" s="26"/>
      <c r="AJ12" s="26"/>
      <c r="AK12" s="26"/>
    </row>
    <row r="13" spans="2:37" s="28" customFormat="1" ht="15.75" thickBot="1" x14ac:dyDescent="0.25">
      <c r="B13" s="74"/>
      <c r="C13" s="78"/>
      <c r="D13" s="79"/>
      <c r="E13" s="21"/>
      <c r="F13" s="21"/>
      <c r="G13" s="21"/>
      <c r="H13" s="77"/>
      <c r="I13" s="77"/>
      <c r="J13" s="77"/>
      <c r="K13" s="77"/>
      <c r="L13" s="77"/>
      <c r="M13" s="77"/>
      <c r="N13" s="77"/>
      <c r="O13" s="77"/>
      <c r="P13" s="77"/>
      <c r="Q13" s="77"/>
      <c r="R13" s="77"/>
      <c r="S13" s="77"/>
      <c r="T13" s="77"/>
      <c r="U13" s="77"/>
      <c r="V13" s="77"/>
      <c r="W13" s="27"/>
      <c r="X13" s="27"/>
      <c r="Y13" s="27"/>
      <c r="Z13" s="25"/>
      <c r="AA13" s="26"/>
      <c r="AB13" s="26"/>
      <c r="AC13" s="26"/>
      <c r="AD13" s="26"/>
      <c r="AE13" s="26"/>
      <c r="AF13" s="26"/>
      <c r="AG13" s="26"/>
      <c r="AH13" s="26"/>
      <c r="AI13" s="26"/>
      <c r="AJ13" s="26"/>
      <c r="AK13" s="26"/>
    </row>
    <row r="14" spans="2:37" s="5" customFormat="1" ht="17.25" thickBot="1" x14ac:dyDescent="0.3">
      <c r="B14" s="17" t="s">
        <v>30</v>
      </c>
      <c r="C14" s="18" t="s">
        <v>110</v>
      </c>
      <c r="D14" s="14"/>
      <c r="E14" s="14"/>
      <c r="F14" s="14"/>
      <c r="G14" s="14"/>
      <c r="H14" s="116"/>
      <c r="I14" s="116"/>
      <c r="J14" s="116"/>
      <c r="K14" s="116"/>
      <c r="L14" s="116"/>
      <c r="M14" s="116"/>
      <c r="N14" s="116"/>
      <c r="O14" s="116"/>
      <c r="P14" s="116"/>
      <c r="Q14" s="116"/>
      <c r="R14" s="116"/>
      <c r="S14" s="116"/>
      <c r="T14" s="116"/>
      <c r="U14" s="117"/>
      <c r="V14" s="16"/>
      <c r="W14" s="3"/>
      <c r="X14" s="3"/>
      <c r="Y14" s="3"/>
      <c r="Z14" s="3"/>
      <c r="AA14" s="4"/>
      <c r="AB14" s="4"/>
      <c r="AC14" s="4"/>
      <c r="AD14" s="4"/>
      <c r="AE14" s="4"/>
      <c r="AF14" s="4"/>
      <c r="AG14" s="4"/>
      <c r="AH14" s="4"/>
      <c r="AI14" s="4"/>
      <c r="AJ14" s="4"/>
      <c r="AK14" s="4"/>
    </row>
    <row r="15" spans="2:37" s="28" customFormat="1" x14ac:dyDescent="0.2">
      <c r="B15" s="86">
        <v>5</v>
      </c>
      <c r="C15" s="85" t="s">
        <v>25</v>
      </c>
      <c r="D15" s="15"/>
      <c r="E15" s="19" t="s">
        <v>26</v>
      </c>
      <c r="F15" s="19">
        <v>3</v>
      </c>
      <c r="G15" s="21"/>
      <c r="H15" s="22">
        <v>1.872797</v>
      </c>
      <c r="I15" s="22">
        <v>1.0883400000000001</v>
      </c>
      <c r="J15" s="22">
        <v>1.4211739999999999</v>
      </c>
      <c r="K15" s="22">
        <v>0.98450199999999999</v>
      </c>
      <c r="L15" s="22">
        <v>1.6792179999999999</v>
      </c>
      <c r="M15" s="23">
        <v>1.1969590000000001</v>
      </c>
      <c r="N15" s="23">
        <v>1.446118</v>
      </c>
      <c r="O15" s="23">
        <v>1.1077440000000001</v>
      </c>
      <c r="P15" s="23">
        <v>1.6603926846304158</v>
      </c>
      <c r="Q15" s="22">
        <v>1.1076179956114736</v>
      </c>
      <c r="R15" s="23">
        <v>1.1282718797361353</v>
      </c>
      <c r="S15" s="23">
        <v>1.153415738670506</v>
      </c>
      <c r="T15" s="23">
        <v>1.1785595976048771</v>
      </c>
      <c r="U15" s="23">
        <v>1.2046014515011896</v>
      </c>
      <c r="V15" s="24">
        <f>SUM(Q15:U15)</f>
        <v>5.7724666631241819</v>
      </c>
      <c r="W15" s="27"/>
      <c r="X15" s="27"/>
      <c r="Y15" s="27"/>
      <c r="Z15" s="25"/>
      <c r="AA15" s="26"/>
      <c r="AB15" s="26"/>
      <c r="AC15" s="26"/>
      <c r="AD15" s="26"/>
      <c r="AE15" s="26"/>
      <c r="AF15" s="26"/>
      <c r="AG15" s="26"/>
      <c r="AH15" s="26"/>
      <c r="AI15" s="26"/>
      <c r="AJ15" s="26"/>
      <c r="AK15" s="26"/>
    </row>
    <row r="16" spans="2:37" s="28" customFormat="1" x14ac:dyDescent="0.2">
      <c r="B16" s="86">
        <v>6</v>
      </c>
      <c r="C16" s="85" t="s">
        <v>27</v>
      </c>
      <c r="D16" s="15"/>
      <c r="E16" s="19" t="s">
        <v>26</v>
      </c>
      <c r="F16" s="19">
        <v>3</v>
      </c>
      <c r="G16" s="21"/>
      <c r="H16" s="29">
        <v>0</v>
      </c>
      <c r="I16" s="29">
        <v>0</v>
      </c>
      <c r="J16" s="29">
        <v>0</v>
      </c>
      <c r="K16" s="29">
        <v>7.1831000000000006E-2</v>
      </c>
      <c r="L16" s="29">
        <v>4.1640000000000002E-3</v>
      </c>
      <c r="M16" s="30">
        <v>0.50295599999999996</v>
      </c>
      <c r="N16" s="30">
        <v>4.9917000000000003E-2</v>
      </c>
      <c r="O16" s="30">
        <v>1.3256E-2</v>
      </c>
      <c r="P16" s="30">
        <v>0.18860731536958422</v>
      </c>
      <c r="Q16" s="29">
        <v>0.31998980438852664</v>
      </c>
      <c r="R16" s="30">
        <v>0.32233592026386487</v>
      </c>
      <c r="S16" s="30">
        <v>0.32519206132949408</v>
      </c>
      <c r="T16" s="30">
        <v>0.32804820239512328</v>
      </c>
      <c r="U16" s="30">
        <v>0.33100634849881061</v>
      </c>
      <c r="V16" s="31">
        <f>SUM(Q16:U16)</f>
        <v>1.6265723368758194</v>
      </c>
      <c r="W16" s="27"/>
      <c r="X16" s="27"/>
      <c r="Y16" s="27"/>
      <c r="Z16" s="25"/>
      <c r="AA16" s="26"/>
      <c r="AB16" s="26"/>
      <c r="AC16" s="26"/>
      <c r="AD16" s="26"/>
      <c r="AE16" s="26"/>
      <c r="AF16" s="26"/>
      <c r="AG16" s="26"/>
      <c r="AH16" s="26"/>
      <c r="AI16" s="26"/>
      <c r="AJ16" s="26"/>
      <c r="AK16" s="26"/>
    </row>
    <row r="17" spans="1:37" s="28" customFormat="1" x14ac:dyDescent="0.2">
      <c r="B17" s="86">
        <v>7</v>
      </c>
      <c r="C17" s="85" t="s">
        <v>28</v>
      </c>
      <c r="D17" s="15"/>
      <c r="E17" s="19" t="s">
        <v>26</v>
      </c>
      <c r="F17" s="19">
        <v>3</v>
      </c>
      <c r="G17" s="21"/>
      <c r="H17" s="29">
        <v>0</v>
      </c>
      <c r="I17" s="29">
        <v>0</v>
      </c>
      <c r="J17" s="29">
        <v>0</v>
      </c>
      <c r="K17" s="29">
        <v>0</v>
      </c>
      <c r="L17" s="29">
        <v>0</v>
      </c>
      <c r="M17" s="30">
        <v>0</v>
      </c>
      <c r="N17" s="30">
        <v>0</v>
      </c>
      <c r="O17" s="30">
        <v>0</v>
      </c>
      <c r="P17" s="30">
        <v>0</v>
      </c>
      <c r="Q17" s="29">
        <v>1.7093921999999999</v>
      </c>
      <c r="R17" s="30">
        <v>1.7093921999999999</v>
      </c>
      <c r="S17" s="30">
        <v>1.7093921999999999</v>
      </c>
      <c r="T17" s="30">
        <v>1.7093921999999999</v>
      </c>
      <c r="U17" s="30">
        <v>1.7093921999999999</v>
      </c>
      <c r="V17" s="31">
        <f>SUM(Q17:U17)</f>
        <v>8.5469609999999996</v>
      </c>
      <c r="W17" s="27"/>
      <c r="X17" s="27"/>
      <c r="Y17" s="27"/>
      <c r="Z17" s="25"/>
      <c r="AA17" s="26"/>
      <c r="AB17" s="26"/>
      <c r="AC17" s="26"/>
      <c r="AD17" s="26"/>
      <c r="AE17" s="26"/>
      <c r="AF17" s="26"/>
      <c r="AG17" s="26"/>
      <c r="AH17" s="26"/>
      <c r="AI17" s="26"/>
      <c r="AJ17" s="26"/>
      <c r="AK17" s="26"/>
    </row>
    <row r="18" spans="1:37" s="28" customFormat="1" ht="15.75" thickBot="1" x14ac:dyDescent="0.25">
      <c r="B18" s="86">
        <v>8</v>
      </c>
      <c r="C18" s="85" t="s">
        <v>29</v>
      </c>
      <c r="D18" s="15"/>
      <c r="E18" s="19" t="s">
        <v>26</v>
      </c>
      <c r="F18" s="19">
        <v>3</v>
      </c>
      <c r="G18" s="21"/>
      <c r="H18" s="64">
        <f t="shared" ref="H18:U18" si="1">SUM(H15:H17)</f>
        <v>1.872797</v>
      </c>
      <c r="I18" s="64">
        <f t="shared" si="1"/>
        <v>1.0883400000000001</v>
      </c>
      <c r="J18" s="64">
        <f t="shared" si="1"/>
        <v>1.4211739999999999</v>
      </c>
      <c r="K18" s="64">
        <f t="shared" si="1"/>
        <v>1.056333</v>
      </c>
      <c r="L18" s="64">
        <f t="shared" si="1"/>
        <v>1.6833819999999999</v>
      </c>
      <c r="M18" s="65">
        <f t="shared" si="1"/>
        <v>1.6999150000000001</v>
      </c>
      <c r="N18" s="65">
        <f t="shared" si="1"/>
        <v>1.496035</v>
      </c>
      <c r="O18" s="65">
        <f t="shared" si="1"/>
        <v>1.121</v>
      </c>
      <c r="P18" s="65">
        <f t="shared" si="1"/>
        <v>1.849</v>
      </c>
      <c r="Q18" s="64">
        <f t="shared" si="1"/>
        <v>3.137</v>
      </c>
      <c r="R18" s="65">
        <f t="shared" si="1"/>
        <v>3.16</v>
      </c>
      <c r="S18" s="65">
        <f t="shared" si="1"/>
        <v>3.1879999999999997</v>
      </c>
      <c r="T18" s="65">
        <f t="shared" si="1"/>
        <v>3.2160000000000002</v>
      </c>
      <c r="U18" s="65">
        <f t="shared" si="1"/>
        <v>3.2450000000000001</v>
      </c>
      <c r="V18" s="66">
        <f>SUM(Q18:U18)</f>
        <v>15.946000000000002</v>
      </c>
      <c r="W18" s="27"/>
      <c r="X18" s="27"/>
      <c r="Y18" s="27"/>
      <c r="Z18" s="25"/>
      <c r="AA18" s="26"/>
      <c r="AB18" s="26"/>
      <c r="AC18" s="26"/>
      <c r="AD18" s="26"/>
      <c r="AE18" s="26"/>
      <c r="AF18" s="26"/>
      <c r="AG18" s="26"/>
      <c r="AH18" s="26"/>
      <c r="AI18" s="26"/>
      <c r="AJ18" s="26"/>
      <c r="AK18" s="26"/>
    </row>
    <row r="19" spans="1:37" ht="15.75" thickBot="1" x14ac:dyDescent="0.25">
      <c r="D19" s="38"/>
      <c r="E19" s="38"/>
      <c r="F19" s="38"/>
      <c r="G19" s="38"/>
      <c r="H19" s="39"/>
      <c r="I19" s="39"/>
      <c r="J19" s="39"/>
      <c r="K19" s="39"/>
      <c r="L19" s="39"/>
      <c r="M19" s="39"/>
      <c r="N19" s="39"/>
      <c r="O19" s="39"/>
      <c r="P19" s="39"/>
      <c r="Q19" s="39"/>
      <c r="R19" s="39"/>
      <c r="S19" s="39"/>
      <c r="T19" s="39"/>
      <c r="U19" s="39"/>
      <c r="V19" s="40"/>
    </row>
    <row r="20" spans="1:37" ht="17.25" thickBot="1" x14ac:dyDescent="0.25">
      <c r="B20" s="17" t="s">
        <v>32</v>
      </c>
      <c r="C20" s="18" t="s">
        <v>111</v>
      </c>
      <c r="D20" s="14"/>
      <c r="E20" s="14"/>
      <c r="F20" s="14"/>
      <c r="G20" s="14"/>
      <c r="H20" s="16"/>
      <c r="I20" s="16"/>
      <c r="J20" s="16"/>
      <c r="K20" s="16"/>
      <c r="L20" s="16"/>
      <c r="M20" s="16"/>
      <c r="N20" s="16"/>
      <c r="O20" s="16"/>
      <c r="P20" s="16"/>
      <c r="Q20" s="16"/>
      <c r="R20" s="16"/>
      <c r="S20" s="16"/>
      <c r="T20" s="16"/>
      <c r="U20" s="16"/>
      <c r="V20" s="16"/>
    </row>
    <row r="21" spans="1:37" x14ac:dyDescent="0.2">
      <c r="B21" s="57">
        <v>9</v>
      </c>
      <c r="C21" s="20" t="s">
        <v>34</v>
      </c>
      <c r="D21" s="15"/>
      <c r="E21" s="19" t="s">
        <v>35</v>
      </c>
      <c r="F21" s="19">
        <v>0</v>
      </c>
      <c r="G21" s="21"/>
      <c r="H21" s="41">
        <v>11590</v>
      </c>
      <c r="I21" s="41">
        <v>9554</v>
      </c>
      <c r="J21" s="41">
        <v>10807</v>
      </c>
      <c r="K21" s="41">
        <v>13211</v>
      </c>
      <c r="L21" s="41">
        <v>11990</v>
      </c>
      <c r="M21" s="42">
        <v>13347</v>
      </c>
      <c r="N21" s="42">
        <v>13347</v>
      </c>
      <c r="O21" s="42">
        <v>13944</v>
      </c>
      <c r="P21" s="42">
        <v>22206</v>
      </c>
      <c r="Q21" s="41">
        <v>21839</v>
      </c>
      <c r="R21" s="42">
        <v>19687</v>
      </c>
      <c r="S21" s="42">
        <v>19728</v>
      </c>
      <c r="T21" s="42">
        <v>19639</v>
      </c>
      <c r="U21" s="42">
        <v>19625</v>
      </c>
      <c r="V21" s="43">
        <f>SUM(Q21:U21)</f>
        <v>100518</v>
      </c>
    </row>
    <row r="22" spans="1:37" x14ac:dyDescent="0.2">
      <c r="B22" s="57">
        <v>10</v>
      </c>
      <c r="C22" s="20" t="s">
        <v>36</v>
      </c>
      <c r="D22" s="15"/>
      <c r="E22" s="19" t="s">
        <v>35</v>
      </c>
      <c r="F22" s="19">
        <v>0</v>
      </c>
      <c r="G22" s="21"/>
      <c r="H22" s="44">
        <v>913</v>
      </c>
      <c r="I22" s="44">
        <v>850</v>
      </c>
      <c r="J22" s="44">
        <v>716</v>
      </c>
      <c r="K22" s="44">
        <v>814</v>
      </c>
      <c r="L22" s="44">
        <v>823</v>
      </c>
      <c r="M22" s="45">
        <v>806</v>
      </c>
      <c r="N22" s="45">
        <v>725</v>
      </c>
      <c r="O22" s="45">
        <v>816</v>
      </c>
      <c r="P22" s="45">
        <v>711</v>
      </c>
      <c r="Q22" s="44">
        <v>710</v>
      </c>
      <c r="R22" s="45">
        <v>709</v>
      </c>
      <c r="S22" s="45">
        <v>708</v>
      </c>
      <c r="T22" s="45">
        <v>707</v>
      </c>
      <c r="U22" s="45">
        <v>705</v>
      </c>
      <c r="V22" s="46">
        <f>SUM(Q22:U22)</f>
        <v>3539</v>
      </c>
    </row>
    <row r="23" spans="1:37" x14ac:dyDescent="0.2">
      <c r="B23" s="57">
        <v>11</v>
      </c>
      <c r="C23" s="20" t="s">
        <v>37</v>
      </c>
      <c r="D23" s="15"/>
      <c r="E23" s="19" t="s">
        <v>35</v>
      </c>
      <c r="F23" s="19">
        <v>0</v>
      </c>
      <c r="G23" s="21"/>
      <c r="H23" s="47">
        <f>SUM(H21:H22)</f>
        <v>12503</v>
      </c>
      <c r="I23" s="47">
        <f>SUM(I21:I22)</f>
        <v>10404</v>
      </c>
      <c r="J23" s="47">
        <f>SUM(J21:J22)</f>
        <v>11523</v>
      </c>
      <c r="K23" s="47">
        <f>SUM(K21:K22)</f>
        <v>14025</v>
      </c>
      <c r="L23" s="47">
        <f t="shared" ref="L23:U23" si="2">SUM(L21:L22)</f>
        <v>12813</v>
      </c>
      <c r="M23" s="48">
        <f t="shared" si="2"/>
        <v>14153</v>
      </c>
      <c r="N23" s="48">
        <f t="shared" si="2"/>
        <v>14072</v>
      </c>
      <c r="O23" s="48">
        <f t="shared" si="2"/>
        <v>14760</v>
      </c>
      <c r="P23" s="48">
        <f t="shared" si="2"/>
        <v>22917</v>
      </c>
      <c r="Q23" s="47">
        <f t="shared" si="2"/>
        <v>22549</v>
      </c>
      <c r="R23" s="48">
        <f t="shared" si="2"/>
        <v>20396</v>
      </c>
      <c r="S23" s="48">
        <f t="shared" si="2"/>
        <v>20436</v>
      </c>
      <c r="T23" s="48">
        <f t="shared" si="2"/>
        <v>20346</v>
      </c>
      <c r="U23" s="48">
        <f t="shared" si="2"/>
        <v>20330</v>
      </c>
      <c r="V23" s="46">
        <f>SUM(V21:V22)</f>
        <v>104057</v>
      </c>
    </row>
    <row r="24" spans="1:37" x14ac:dyDescent="0.2">
      <c r="B24" s="86">
        <v>12</v>
      </c>
      <c r="C24" s="85" t="s">
        <v>38</v>
      </c>
      <c r="D24" s="15"/>
      <c r="E24" s="19" t="s">
        <v>35</v>
      </c>
      <c r="F24" s="19">
        <v>0</v>
      </c>
      <c r="G24" s="21"/>
      <c r="H24" s="44">
        <v>0</v>
      </c>
      <c r="I24" s="44">
        <v>0</v>
      </c>
      <c r="J24" s="44">
        <v>0</v>
      </c>
      <c r="K24" s="44">
        <v>0</v>
      </c>
      <c r="L24" s="44">
        <v>0</v>
      </c>
      <c r="M24" s="45">
        <v>0</v>
      </c>
      <c r="N24" s="45">
        <v>0</v>
      </c>
      <c r="O24" s="45">
        <v>0</v>
      </c>
      <c r="P24" s="45">
        <v>1</v>
      </c>
      <c r="Q24" s="44">
        <v>2</v>
      </c>
      <c r="R24" s="45">
        <v>3</v>
      </c>
      <c r="S24" s="45">
        <v>4</v>
      </c>
      <c r="T24" s="45">
        <v>5</v>
      </c>
      <c r="U24" s="45">
        <v>7</v>
      </c>
      <c r="V24" s="46">
        <f>SUM(Q24:U24)</f>
        <v>21</v>
      </c>
    </row>
    <row r="25" spans="1:37" ht="15.75" thickBot="1" x14ac:dyDescent="0.25">
      <c r="B25" s="57">
        <v>13</v>
      </c>
      <c r="C25" s="20" t="s">
        <v>39</v>
      </c>
      <c r="D25" s="15"/>
      <c r="E25" s="19" t="s">
        <v>35</v>
      </c>
      <c r="F25" s="19">
        <v>0</v>
      </c>
      <c r="G25" s="21"/>
      <c r="H25" s="67">
        <f>SUM(H23:H24)</f>
        <v>12503</v>
      </c>
      <c r="I25" s="67">
        <f>SUM(I23:I24)</f>
        <v>10404</v>
      </c>
      <c r="J25" s="67">
        <f>SUM(J23:J24)</f>
        <v>11523</v>
      </c>
      <c r="K25" s="67">
        <f>SUM(K23:K24)</f>
        <v>14025</v>
      </c>
      <c r="L25" s="67">
        <f t="shared" ref="L25:U25" si="3">SUM(L23:L24)</f>
        <v>12813</v>
      </c>
      <c r="M25" s="68">
        <f t="shared" si="3"/>
        <v>14153</v>
      </c>
      <c r="N25" s="68">
        <f t="shared" si="3"/>
        <v>14072</v>
      </c>
      <c r="O25" s="68">
        <f t="shared" si="3"/>
        <v>14760</v>
      </c>
      <c r="P25" s="68">
        <f t="shared" si="3"/>
        <v>22918</v>
      </c>
      <c r="Q25" s="67">
        <f t="shared" si="3"/>
        <v>22551</v>
      </c>
      <c r="R25" s="68">
        <f t="shared" si="3"/>
        <v>20399</v>
      </c>
      <c r="S25" s="68">
        <f t="shared" si="3"/>
        <v>20440</v>
      </c>
      <c r="T25" s="68">
        <f t="shared" si="3"/>
        <v>20351</v>
      </c>
      <c r="U25" s="68">
        <f t="shared" si="3"/>
        <v>20337</v>
      </c>
      <c r="V25" s="69">
        <f>SUM(Q25:U25)</f>
        <v>104078</v>
      </c>
    </row>
    <row r="26" spans="1:37" ht="15.75" thickBot="1" x14ac:dyDescent="0.25">
      <c r="H26" s="49"/>
      <c r="I26" s="49"/>
      <c r="J26" s="49"/>
      <c r="K26" s="49"/>
      <c r="L26" s="49"/>
      <c r="M26" s="49"/>
      <c r="N26" s="49"/>
      <c r="O26" s="49"/>
      <c r="P26" s="49"/>
      <c r="Q26" s="49"/>
      <c r="R26" s="49"/>
      <c r="S26" s="49"/>
      <c r="T26" s="49"/>
      <c r="U26" s="49"/>
      <c r="V26" s="49"/>
    </row>
    <row r="27" spans="1:37" x14ac:dyDescent="0.2">
      <c r="B27" s="57">
        <v>14</v>
      </c>
      <c r="C27" s="50" t="s">
        <v>40</v>
      </c>
      <c r="D27" s="15"/>
      <c r="E27" s="19" t="s">
        <v>35</v>
      </c>
      <c r="F27" s="19">
        <v>0</v>
      </c>
      <c r="G27" s="21"/>
      <c r="H27" s="41">
        <v>12240</v>
      </c>
      <c r="I27" s="41">
        <v>10137</v>
      </c>
      <c r="J27" s="41">
        <v>10841</v>
      </c>
      <c r="K27" s="41">
        <v>13605</v>
      </c>
      <c r="L27" s="41">
        <v>12266</v>
      </c>
      <c r="M27" s="42">
        <v>13528</v>
      </c>
      <c r="N27" s="42">
        <v>13149</v>
      </c>
      <c r="O27" s="140">
        <v>13618</v>
      </c>
      <c r="P27" s="42">
        <v>21604</v>
      </c>
      <c r="Q27" s="41">
        <v>21373</v>
      </c>
      <c r="R27" s="42">
        <v>19329</v>
      </c>
      <c r="S27" s="42">
        <v>19364</v>
      </c>
      <c r="T27" s="42">
        <v>19276</v>
      </c>
      <c r="U27" s="42">
        <v>19259</v>
      </c>
      <c r="V27" s="43">
        <f>SUM(Q27:U27)</f>
        <v>98601</v>
      </c>
    </row>
    <row r="28" spans="1:37" x14ac:dyDescent="0.2">
      <c r="B28" s="57">
        <v>15</v>
      </c>
      <c r="C28" s="50" t="s">
        <v>41</v>
      </c>
      <c r="D28" s="15"/>
      <c r="E28" s="19" t="s">
        <v>35</v>
      </c>
      <c r="F28" s="19">
        <v>0</v>
      </c>
      <c r="G28" s="21"/>
      <c r="H28" s="44">
        <v>263</v>
      </c>
      <c r="I28" s="44">
        <v>267</v>
      </c>
      <c r="J28" s="44">
        <v>682</v>
      </c>
      <c r="K28" s="44">
        <v>420</v>
      </c>
      <c r="L28" s="44">
        <v>547</v>
      </c>
      <c r="M28" s="45">
        <v>625</v>
      </c>
      <c r="N28" s="45">
        <v>923</v>
      </c>
      <c r="O28" s="141">
        <v>1142</v>
      </c>
      <c r="P28" s="45">
        <v>1313</v>
      </c>
      <c r="Q28" s="44">
        <v>1176</v>
      </c>
      <c r="R28" s="45">
        <v>1067</v>
      </c>
      <c r="S28" s="45">
        <v>1072</v>
      </c>
      <c r="T28" s="45">
        <v>1070</v>
      </c>
      <c r="U28" s="45">
        <v>1072</v>
      </c>
      <c r="V28" s="46">
        <f>SUM(Q28:U28)</f>
        <v>5457</v>
      </c>
    </row>
    <row r="29" spans="1:37" x14ac:dyDescent="0.2">
      <c r="B29" s="57">
        <v>16</v>
      </c>
      <c r="C29" s="50" t="s">
        <v>42</v>
      </c>
      <c r="D29" s="15"/>
      <c r="E29" s="19" t="s">
        <v>35</v>
      </c>
      <c r="F29" s="19">
        <v>0</v>
      </c>
      <c r="G29" s="21"/>
      <c r="H29" s="44">
        <v>0</v>
      </c>
      <c r="I29" s="44">
        <v>0</v>
      </c>
      <c r="J29" s="44">
        <v>0</v>
      </c>
      <c r="K29" s="44">
        <v>0</v>
      </c>
      <c r="L29" s="44">
        <v>0</v>
      </c>
      <c r="M29" s="45">
        <v>0</v>
      </c>
      <c r="N29" s="45">
        <v>0</v>
      </c>
      <c r="O29" s="45">
        <v>0</v>
      </c>
      <c r="P29" s="45">
        <v>0</v>
      </c>
      <c r="Q29" s="44">
        <v>0</v>
      </c>
      <c r="R29" s="45">
        <v>0</v>
      </c>
      <c r="S29" s="45">
        <v>0</v>
      </c>
      <c r="T29" s="45">
        <v>0</v>
      </c>
      <c r="U29" s="45">
        <v>0</v>
      </c>
      <c r="V29" s="46">
        <f>SUM(Q29:U29)</f>
        <v>0</v>
      </c>
    </row>
    <row r="30" spans="1:37" ht="15.75" thickBot="1" x14ac:dyDescent="0.25">
      <c r="B30" s="57">
        <v>17</v>
      </c>
      <c r="C30" s="20" t="s">
        <v>43</v>
      </c>
      <c r="D30" s="15"/>
      <c r="E30" s="19" t="s">
        <v>35</v>
      </c>
      <c r="F30" s="19">
        <v>0</v>
      </c>
      <c r="G30" s="21"/>
      <c r="H30" s="67">
        <f t="shared" ref="H30:M30" si="4">SUM(H27:H29)</f>
        <v>12503</v>
      </c>
      <c r="I30" s="67">
        <f t="shared" si="4"/>
        <v>10404</v>
      </c>
      <c r="J30" s="67">
        <f t="shared" si="4"/>
        <v>11523</v>
      </c>
      <c r="K30" s="67">
        <f t="shared" si="4"/>
        <v>14025</v>
      </c>
      <c r="L30" s="67">
        <f t="shared" si="4"/>
        <v>12813</v>
      </c>
      <c r="M30" s="68">
        <f t="shared" si="4"/>
        <v>14153</v>
      </c>
      <c r="N30" s="68">
        <f t="shared" ref="N30:U30" si="5">SUM(N27:N29)</f>
        <v>14072</v>
      </c>
      <c r="O30" s="68">
        <f t="shared" si="5"/>
        <v>14760</v>
      </c>
      <c r="P30" s="68">
        <f t="shared" si="5"/>
        <v>22917</v>
      </c>
      <c r="Q30" s="67">
        <f t="shared" si="5"/>
        <v>22549</v>
      </c>
      <c r="R30" s="68">
        <f t="shared" si="5"/>
        <v>20396</v>
      </c>
      <c r="S30" s="68">
        <f t="shared" si="5"/>
        <v>20436</v>
      </c>
      <c r="T30" s="68">
        <f t="shared" si="5"/>
        <v>20346</v>
      </c>
      <c r="U30" s="68">
        <f t="shared" si="5"/>
        <v>20331</v>
      </c>
      <c r="V30" s="69">
        <f>SUM(Q30:U30)</f>
        <v>104058</v>
      </c>
    </row>
    <row r="31" spans="1:37" s="129" customFormat="1" ht="15.75" thickBot="1" x14ac:dyDescent="0.25">
      <c r="A31" s="127"/>
      <c r="B31" s="128"/>
      <c r="F31" s="130"/>
      <c r="H31" s="131"/>
      <c r="I31" s="131"/>
      <c r="J31" s="131"/>
      <c r="K31" s="131"/>
      <c r="L31" s="131"/>
      <c r="M31" s="131"/>
      <c r="N31" s="131"/>
      <c r="O31" s="131"/>
      <c r="P31" s="131"/>
      <c r="Q31" s="131"/>
      <c r="R31" s="131"/>
      <c r="S31" s="131"/>
      <c r="T31" s="131"/>
      <c r="U31" s="131"/>
      <c r="V31" s="131"/>
      <c r="W31" s="132"/>
      <c r="X31" s="132"/>
      <c r="Y31" s="132"/>
      <c r="Z31" s="132"/>
      <c r="AA31" s="132"/>
      <c r="AB31" s="132"/>
      <c r="AC31" s="132"/>
      <c r="AD31" s="132"/>
      <c r="AE31" s="132"/>
      <c r="AF31" s="132"/>
      <c r="AG31" s="132"/>
      <c r="AH31" s="132"/>
      <c r="AI31" s="132"/>
      <c r="AJ31" s="132"/>
      <c r="AK31" s="132"/>
    </row>
    <row r="32" spans="1:37" ht="17.25" thickBot="1" x14ac:dyDescent="0.25">
      <c r="B32" s="17" t="s">
        <v>44</v>
      </c>
      <c r="C32" s="18" t="s">
        <v>112</v>
      </c>
      <c r="D32" s="14"/>
      <c r="E32" s="14"/>
      <c r="F32" s="14"/>
      <c r="G32" s="14"/>
      <c r="H32" s="51"/>
      <c r="I32" s="51"/>
      <c r="J32" s="51"/>
      <c r="K32" s="51"/>
      <c r="L32" s="51"/>
      <c r="M32" s="51"/>
      <c r="N32" s="51"/>
      <c r="O32" s="120"/>
      <c r="P32" s="51"/>
      <c r="Q32" s="119"/>
      <c r="R32" s="120"/>
      <c r="S32" s="120"/>
      <c r="T32" s="120"/>
      <c r="U32" s="120"/>
      <c r="V32" s="51"/>
    </row>
    <row r="33" spans="1:37" x14ac:dyDescent="0.2">
      <c r="B33" s="57">
        <v>18</v>
      </c>
      <c r="C33" s="20" t="s">
        <v>46</v>
      </c>
      <c r="D33" s="15"/>
      <c r="E33" s="19" t="s">
        <v>35</v>
      </c>
      <c r="F33" s="19">
        <v>0</v>
      </c>
      <c r="G33" s="21"/>
      <c r="H33" s="41">
        <v>11590</v>
      </c>
      <c r="I33" s="41">
        <v>9554</v>
      </c>
      <c r="J33" s="41">
        <v>10807</v>
      </c>
      <c r="K33" s="41">
        <v>13211</v>
      </c>
      <c r="L33" s="41">
        <v>11990</v>
      </c>
      <c r="M33" s="42">
        <v>13347</v>
      </c>
      <c r="N33" s="42">
        <v>13347</v>
      </c>
      <c r="O33" s="42">
        <v>14022</v>
      </c>
      <c r="P33" s="42">
        <v>22206</v>
      </c>
      <c r="Q33" s="41">
        <v>21839</v>
      </c>
      <c r="R33" s="42">
        <v>19687</v>
      </c>
      <c r="S33" s="42">
        <v>19728</v>
      </c>
      <c r="T33" s="42">
        <v>19639</v>
      </c>
      <c r="U33" s="42">
        <v>19625</v>
      </c>
      <c r="V33" s="43">
        <f t="shared" ref="V33:V38" si="6">SUM(Q33:U33)</f>
        <v>100518</v>
      </c>
    </row>
    <row r="34" spans="1:37" x14ac:dyDescent="0.2">
      <c r="B34" s="57">
        <v>19</v>
      </c>
      <c r="C34" s="20" t="s">
        <v>47</v>
      </c>
      <c r="D34" s="15"/>
      <c r="E34" s="19" t="s">
        <v>35</v>
      </c>
      <c r="F34" s="19">
        <v>0</v>
      </c>
      <c r="G34" s="21"/>
      <c r="H34" s="44">
        <v>913</v>
      </c>
      <c r="I34" s="44">
        <v>850</v>
      </c>
      <c r="J34" s="44">
        <v>716</v>
      </c>
      <c r="K34" s="44">
        <v>814</v>
      </c>
      <c r="L34" s="44">
        <v>823</v>
      </c>
      <c r="M34" s="45">
        <v>806</v>
      </c>
      <c r="N34" s="45">
        <v>725</v>
      </c>
      <c r="O34" s="45">
        <v>738</v>
      </c>
      <c r="P34" s="45">
        <v>711</v>
      </c>
      <c r="Q34" s="44">
        <v>710</v>
      </c>
      <c r="R34" s="45">
        <v>709</v>
      </c>
      <c r="S34" s="45">
        <v>708</v>
      </c>
      <c r="T34" s="45">
        <v>707</v>
      </c>
      <c r="U34" s="45">
        <v>705</v>
      </c>
      <c r="V34" s="46">
        <f t="shared" si="6"/>
        <v>3539</v>
      </c>
    </row>
    <row r="35" spans="1:37" x14ac:dyDescent="0.2">
      <c r="B35" s="57">
        <v>20</v>
      </c>
      <c r="C35" s="20" t="s">
        <v>48</v>
      </c>
      <c r="D35" s="15"/>
      <c r="E35" s="19" t="s">
        <v>35</v>
      </c>
      <c r="F35" s="19">
        <v>0</v>
      </c>
      <c r="G35" s="21"/>
      <c r="H35" s="47">
        <f>SUM(H33:H34)</f>
        <v>12503</v>
      </c>
      <c r="I35" s="47">
        <f>SUM(I33:I34)</f>
        <v>10404</v>
      </c>
      <c r="J35" s="47">
        <f>SUM(J33:J34)</f>
        <v>11523</v>
      </c>
      <c r="K35" s="47">
        <f>SUM(K33:K34)</f>
        <v>14025</v>
      </c>
      <c r="L35" s="47">
        <f t="shared" ref="L35:U35" si="7">SUM(L33:L34)</f>
        <v>12813</v>
      </c>
      <c r="M35" s="48">
        <f t="shared" si="7"/>
        <v>14153</v>
      </c>
      <c r="N35" s="48">
        <f t="shared" si="7"/>
        <v>14072</v>
      </c>
      <c r="O35" s="48">
        <f t="shared" si="7"/>
        <v>14760</v>
      </c>
      <c r="P35" s="48">
        <f t="shared" si="7"/>
        <v>22917</v>
      </c>
      <c r="Q35" s="47">
        <f t="shared" si="7"/>
        <v>22549</v>
      </c>
      <c r="R35" s="48">
        <f t="shared" si="7"/>
        <v>20396</v>
      </c>
      <c r="S35" s="48">
        <f t="shared" si="7"/>
        <v>20436</v>
      </c>
      <c r="T35" s="48">
        <f t="shared" si="7"/>
        <v>20346</v>
      </c>
      <c r="U35" s="48">
        <f t="shared" si="7"/>
        <v>20330</v>
      </c>
      <c r="V35" s="46">
        <f t="shared" si="6"/>
        <v>104057</v>
      </c>
    </row>
    <row r="36" spans="1:37" x14ac:dyDescent="0.2">
      <c r="B36" s="57">
        <v>21</v>
      </c>
      <c r="C36" s="20" t="s">
        <v>49</v>
      </c>
      <c r="D36" s="15"/>
      <c r="E36" s="19" t="s">
        <v>35</v>
      </c>
      <c r="F36" s="19">
        <v>0</v>
      </c>
      <c r="G36" s="21"/>
      <c r="H36" s="44">
        <v>0</v>
      </c>
      <c r="I36" s="44">
        <v>0</v>
      </c>
      <c r="J36" s="44">
        <v>0</v>
      </c>
      <c r="K36" s="44">
        <v>0</v>
      </c>
      <c r="L36" s="44">
        <v>0</v>
      </c>
      <c r="M36" s="45">
        <v>0</v>
      </c>
      <c r="N36" s="45">
        <v>0</v>
      </c>
      <c r="O36" s="45">
        <v>0</v>
      </c>
      <c r="P36" s="45">
        <v>55</v>
      </c>
      <c r="Q36" s="44">
        <v>165</v>
      </c>
      <c r="R36" s="45">
        <v>330</v>
      </c>
      <c r="S36" s="45">
        <v>550</v>
      </c>
      <c r="T36" s="45">
        <v>825</v>
      </c>
      <c r="U36" s="45">
        <v>1155</v>
      </c>
      <c r="V36" s="46">
        <f t="shared" si="6"/>
        <v>3025</v>
      </c>
    </row>
    <row r="37" spans="1:37" x14ac:dyDescent="0.2">
      <c r="B37" s="57">
        <v>22</v>
      </c>
      <c r="C37" s="20" t="s">
        <v>50</v>
      </c>
      <c r="D37" s="15"/>
      <c r="E37" s="19" t="s">
        <v>35</v>
      </c>
      <c r="F37" s="19">
        <v>0</v>
      </c>
      <c r="G37" s="21"/>
      <c r="H37" s="44">
        <v>0</v>
      </c>
      <c r="I37" s="44">
        <v>0</v>
      </c>
      <c r="J37" s="44">
        <v>0</v>
      </c>
      <c r="K37" s="44">
        <v>0</v>
      </c>
      <c r="L37" s="44">
        <v>0</v>
      </c>
      <c r="M37" s="45">
        <v>0</v>
      </c>
      <c r="N37" s="45">
        <v>0</v>
      </c>
      <c r="O37" s="45">
        <v>0</v>
      </c>
      <c r="P37" s="45">
        <v>1</v>
      </c>
      <c r="Q37" s="44">
        <v>2</v>
      </c>
      <c r="R37" s="45">
        <v>3</v>
      </c>
      <c r="S37" s="45">
        <v>4</v>
      </c>
      <c r="T37" s="45">
        <v>5</v>
      </c>
      <c r="U37" s="45">
        <v>7</v>
      </c>
      <c r="V37" s="46">
        <f t="shared" si="6"/>
        <v>21</v>
      </c>
    </row>
    <row r="38" spans="1:37" x14ac:dyDescent="0.2">
      <c r="B38" s="57">
        <v>23</v>
      </c>
      <c r="C38" s="20" t="s">
        <v>51</v>
      </c>
      <c r="D38" s="15"/>
      <c r="E38" s="19" t="s">
        <v>35</v>
      </c>
      <c r="F38" s="19">
        <v>0</v>
      </c>
      <c r="G38" s="21"/>
      <c r="H38" s="47">
        <f>SUM(H36:H37)</f>
        <v>0</v>
      </c>
      <c r="I38" s="47">
        <f>SUM(I36:I37)</f>
        <v>0</v>
      </c>
      <c r="J38" s="47">
        <f>SUM(J36:J37)</f>
        <v>0</v>
      </c>
      <c r="K38" s="47">
        <f>SUM(K36:K37)</f>
        <v>0</v>
      </c>
      <c r="L38" s="47">
        <f t="shared" ref="L38:U38" si="8">SUM(L36:L37)</f>
        <v>0</v>
      </c>
      <c r="M38" s="48">
        <f t="shared" si="8"/>
        <v>0</v>
      </c>
      <c r="N38" s="48">
        <f t="shared" si="8"/>
        <v>0</v>
      </c>
      <c r="O38" s="48">
        <f t="shared" si="8"/>
        <v>0</v>
      </c>
      <c r="P38" s="48">
        <f t="shared" si="8"/>
        <v>56</v>
      </c>
      <c r="Q38" s="47">
        <f t="shared" si="8"/>
        <v>167</v>
      </c>
      <c r="R38" s="48">
        <f t="shared" si="8"/>
        <v>333</v>
      </c>
      <c r="S38" s="48">
        <f t="shared" si="8"/>
        <v>554</v>
      </c>
      <c r="T38" s="48">
        <f t="shared" si="8"/>
        <v>830</v>
      </c>
      <c r="U38" s="48">
        <f t="shared" si="8"/>
        <v>1162</v>
      </c>
      <c r="V38" s="46">
        <f t="shared" si="6"/>
        <v>3046</v>
      </c>
    </row>
    <row r="39" spans="1:37" ht="15.75" thickBot="1" x14ac:dyDescent="0.25">
      <c r="B39" s="57">
        <v>24</v>
      </c>
      <c r="C39" s="85" t="s">
        <v>52</v>
      </c>
      <c r="D39" s="15"/>
      <c r="E39" s="19" t="s">
        <v>35</v>
      </c>
      <c r="F39" s="19">
        <v>0</v>
      </c>
      <c r="G39" s="21"/>
      <c r="H39" s="67">
        <f>SUM(H35,H38)</f>
        <v>12503</v>
      </c>
      <c r="I39" s="67">
        <f>SUM(I35,I38)</f>
        <v>10404</v>
      </c>
      <c r="J39" s="67">
        <f>SUM(J35,J38)</f>
        <v>11523</v>
      </c>
      <c r="K39" s="67">
        <f>SUM(K35,K38)</f>
        <v>14025</v>
      </c>
      <c r="L39" s="67">
        <f>SUM(L35,L38)</f>
        <v>12813</v>
      </c>
      <c r="M39" s="68">
        <f t="shared" ref="M39:V39" si="9">SUM(M35,M38)</f>
        <v>14153</v>
      </c>
      <c r="N39" s="68">
        <f t="shared" si="9"/>
        <v>14072</v>
      </c>
      <c r="O39" s="68">
        <f t="shared" si="9"/>
        <v>14760</v>
      </c>
      <c r="P39" s="68">
        <f t="shared" si="9"/>
        <v>22973</v>
      </c>
      <c r="Q39" s="67">
        <f t="shared" si="9"/>
        <v>22716</v>
      </c>
      <c r="R39" s="68">
        <f t="shared" si="9"/>
        <v>20729</v>
      </c>
      <c r="S39" s="68">
        <f t="shared" si="9"/>
        <v>20990</v>
      </c>
      <c r="T39" s="68">
        <f t="shared" si="9"/>
        <v>21176</v>
      </c>
      <c r="U39" s="68">
        <f t="shared" si="9"/>
        <v>21492</v>
      </c>
      <c r="V39" s="69">
        <f t="shared" si="9"/>
        <v>107103</v>
      </c>
    </row>
    <row r="40" spans="1:37" s="123" customFormat="1" ht="15.75" thickBot="1" x14ac:dyDescent="0.25">
      <c r="A40" s="121"/>
      <c r="B40" s="122"/>
      <c r="H40" s="125"/>
      <c r="I40" s="125"/>
      <c r="J40" s="125"/>
      <c r="K40" s="125"/>
      <c r="L40" s="125"/>
      <c r="M40" s="125"/>
      <c r="N40" s="125"/>
      <c r="O40" s="125"/>
      <c r="P40" s="125"/>
      <c r="Q40" s="125"/>
      <c r="R40" s="125"/>
      <c r="S40" s="125"/>
      <c r="T40" s="125"/>
      <c r="U40" s="125"/>
      <c r="V40" s="125"/>
    </row>
    <row r="41" spans="1:37" x14ac:dyDescent="0.2">
      <c r="B41" s="57">
        <v>25</v>
      </c>
      <c r="C41" s="50" t="s">
        <v>53</v>
      </c>
      <c r="D41" s="15"/>
      <c r="E41" s="19" t="s">
        <v>35</v>
      </c>
      <c r="F41" s="19">
        <v>0</v>
      </c>
      <c r="G41" s="21"/>
      <c r="H41" s="41">
        <v>12240</v>
      </c>
      <c r="I41" s="41">
        <v>10137</v>
      </c>
      <c r="J41" s="41">
        <v>10841</v>
      </c>
      <c r="K41" s="41">
        <v>13605</v>
      </c>
      <c r="L41" s="41">
        <v>12266</v>
      </c>
      <c r="M41" s="42">
        <v>13528</v>
      </c>
      <c r="N41" s="42">
        <v>13149</v>
      </c>
      <c r="O41" s="42">
        <v>13618</v>
      </c>
      <c r="P41" s="42">
        <v>21604</v>
      </c>
      <c r="Q41" s="41">
        <v>21321</v>
      </c>
      <c r="R41" s="42">
        <v>19173</v>
      </c>
      <c r="S41" s="42">
        <v>19051</v>
      </c>
      <c r="T41" s="42">
        <v>18755</v>
      </c>
      <c r="U41" s="42">
        <v>18477</v>
      </c>
      <c r="V41" s="43">
        <f>SUM(Q41:U41)</f>
        <v>96777</v>
      </c>
      <c r="X41" s="145"/>
      <c r="Y41" s="145"/>
      <c r="Z41" s="145"/>
      <c r="AA41" s="145"/>
      <c r="AB41" s="145"/>
      <c r="AC41" s="145"/>
    </row>
    <row r="42" spans="1:37" x14ac:dyDescent="0.2">
      <c r="B42" s="57">
        <v>26</v>
      </c>
      <c r="C42" s="50" t="s">
        <v>54</v>
      </c>
      <c r="D42" s="15"/>
      <c r="E42" s="19" t="s">
        <v>35</v>
      </c>
      <c r="F42" s="19">
        <v>0</v>
      </c>
      <c r="G42" s="21"/>
      <c r="H42" s="44">
        <v>263</v>
      </c>
      <c r="I42" s="44">
        <v>267</v>
      </c>
      <c r="J42" s="44">
        <v>682</v>
      </c>
      <c r="K42" s="44">
        <v>420</v>
      </c>
      <c r="L42" s="44">
        <v>547</v>
      </c>
      <c r="M42" s="45">
        <v>625</v>
      </c>
      <c r="N42" s="45">
        <v>923</v>
      </c>
      <c r="O42" s="45">
        <v>1142</v>
      </c>
      <c r="P42" s="45">
        <v>1313</v>
      </c>
      <c r="Q42" s="44">
        <v>1173</v>
      </c>
      <c r="R42" s="45">
        <v>1058</v>
      </c>
      <c r="S42" s="45">
        <v>1055</v>
      </c>
      <c r="T42" s="45">
        <v>1041</v>
      </c>
      <c r="U42" s="45">
        <v>1028</v>
      </c>
      <c r="V42" s="46">
        <f>SUM(Q42:U42)</f>
        <v>5355</v>
      </c>
      <c r="X42" s="145"/>
      <c r="Y42" s="145"/>
      <c r="Z42" s="145"/>
      <c r="AA42" s="145"/>
      <c r="AB42" s="145"/>
      <c r="AC42" s="145"/>
    </row>
    <row r="43" spans="1:37" x14ac:dyDescent="0.2">
      <c r="B43" s="57">
        <v>27</v>
      </c>
      <c r="C43" s="50" t="s">
        <v>55</v>
      </c>
      <c r="D43" s="15"/>
      <c r="E43" s="19" t="s">
        <v>35</v>
      </c>
      <c r="F43" s="19">
        <v>0</v>
      </c>
      <c r="G43" s="21"/>
      <c r="H43" s="44">
        <v>0</v>
      </c>
      <c r="I43" s="44">
        <v>0</v>
      </c>
      <c r="J43" s="44">
        <v>0</v>
      </c>
      <c r="K43" s="44">
        <v>0</v>
      </c>
      <c r="L43" s="44">
        <v>0</v>
      </c>
      <c r="M43" s="45">
        <v>0</v>
      </c>
      <c r="N43" s="45">
        <v>0</v>
      </c>
      <c r="O43" s="45">
        <v>0</v>
      </c>
      <c r="P43" s="45">
        <v>0</v>
      </c>
      <c r="Q43" s="44">
        <v>0</v>
      </c>
      <c r="R43" s="45">
        <v>0</v>
      </c>
      <c r="S43" s="45">
        <v>0</v>
      </c>
      <c r="T43" s="45">
        <v>0</v>
      </c>
      <c r="U43" s="45">
        <v>0</v>
      </c>
      <c r="V43" s="46">
        <f>SUM(Q43:U43)</f>
        <v>0</v>
      </c>
    </row>
    <row r="44" spans="1:37" ht="15.75" thickBot="1" x14ac:dyDescent="0.25">
      <c r="B44" s="57">
        <v>28</v>
      </c>
      <c r="C44" s="20" t="s">
        <v>56</v>
      </c>
      <c r="D44" s="15"/>
      <c r="E44" s="19" t="s">
        <v>35</v>
      </c>
      <c r="F44" s="19">
        <v>0</v>
      </c>
      <c r="G44" s="21"/>
      <c r="H44" s="67">
        <f t="shared" ref="H44:M44" si="10">SUM(H41:H43)</f>
        <v>12503</v>
      </c>
      <c r="I44" s="67">
        <f t="shared" si="10"/>
        <v>10404</v>
      </c>
      <c r="J44" s="67">
        <f t="shared" si="10"/>
        <v>11523</v>
      </c>
      <c r="K44" s="67">
        <f t="shared" si="10"/>
        <v>14025</v>
      </c>
      <c r="L44" s="67">
        <f t="shared" si="10"/>
        <v>12813</v>
      </c>
      <c r="M44" s="68">
        <f t="shared" si="10"/>
        <v>14153</v>
      </c>
      <c r="N44" s="68">
        <f t="shared" ref="N44:U44" si="11">SUM(N41:N43)</f>
        <v>14072</v>
      </c>
      <c r="O44" s="68">
        <f t="shared" si="11"/>
        <v>14760</v>
      </c>
      <c r="P44" s="68">
        <f t="shared" si="11"/>
        <v>22917</v>
      </c>
      <c r="Q44" s="67">
        <f t="shared" si="11"/>
        <v>22494</v>
      </c>
      <c r="R44" s="68">
        <f t="shared" si="11"/>
        <v>20231</v>
      </c>
      <c r="S44" s="68">
        <f t="shared" si="11"/>
        <v>20106</v>
      </c>
      <c r="T44" s="68">
        <f t="shared" si="11"/>
        <v>19796</v>
      </c>
      <c r="U44" s="68">
        <f t="shared" si="11"/>
        <v>19505</v>
      </c>
      <c r="V44" s="69">
        <f>SUM(Q44:U44)</f>
        <v>102132</v>
      </c>
    </row>
    <row r="45" spans="1:37" s="129" customFormat="1" ht="15.75" thickBot="1" x14ac:dyDescent="0.25">
      <c r="A45" s="133"/>
      <c r="B45" s="134"/>
      <c r="C45" s="135"/>
      <c r="D45" s="135"/>
      <c r="E45" s="135"/>
      <c r="F45" s="136"/>
      <c r="G45" s="135"/>
      <c r="H45" s="137"/>
      <c r="I45" s="137"/>
      <c r="J45" s="137"/>
      <c r="K45" s="137"/>
      <c r="L45" s="137"/>
      <c r="M45" s="137"/>
      <c r="N45" s="137"/>
      <c r="O45" s="137"/>
      <c r="P45" s="137"/>
      <c r="Q45" s="137"/>
      <c r="R45" s="137"/>
      <c r="S45" s="137"/>
      <c r="T45" s="137"/>
      <c r="U45" s="137"/>
      <c r="V45" s="137"/>
      <c r="W45" s="135"/>
      <c r="X45" s="135"/>
      <c r="Y45" s="135"/>
      <c r="Z45" s="135"/>
      <c r="AA45" s="135"/>
      <c r="AB45" s="135"/>
      <c r="AC45" s="135"/>
      <c r="AD45" s="135"/>
      <c r="AE45" s="135"/>
      <c r="AF45" s="135"/>
      <c r="AG45" s="135"/>
      <c r="AH45" s="135"/>
      <c r="AI45" s="135"/>
      <c r="AJ45" s="135"/>
      <c r="AK45" s="135"/>
    </row>
    <row r="46" spans="1:37" ht="17.25" thickBot="1" x14ac:dyDescent="0.25">
      <c r="B46" s="17" t="s">
        <v>57</v>
      </c>
      <c r="C46" s="18" t="s">
        <v>113</v>
      </c>
      <c r="D46" s="14"/>
      <c r="F46" s="139"/>
      <c r="G46" s="105"/>
      <c r="H46" s="106"/>
      <c r="I46" s="107"/>
      <c r="J46" s="107"/>
      <c r="K46" s="107"/>
      <c r="L46" s="107"/>
      <c r="M46" s="107"/>
      <c r="N46" s="107"/>
      <c r="O46" s="107"/>
      <c r="P46" s="107"/>
      <c r="Q46" s="107"/>
      <c r="R46" s="107"/>
      <c r="S46" s="107"/>
      <c r="T46" s="107"/>
      <c r="U46" s="107"/>
      <c r="V46" s="107"/>
    </row>
    <row r="47" spans="1:37" x14ac:dyDescent="0.2">
      <c r="B47" s="86">
        <v>29</v>
      </c>
      <c r="C47" s="91" t="s">
        <v>59</v>
      </c>
      <c r="D47" s="15"/>
      <c r="E47" s="19" t="s">
        <v>26</v>
      </c>
      <c r="F47" s="19">
        <v>3</v>
      </c>
      <c r="G47" s="21"/>
      <c r="H47" s="22">
        <v>0</v>
      </c>
      <c r="I47" s="22">
        <v>0</v>
      </c>
      <c r="J47" s="22">
        <v>0</v>
      </c>
      <c r="K47" s="22">
        <v>0</v>
      </c>
      <c r="L47" s="22">
        <v>0</v>
      </c>
      <c r="M47" s="22">
        <v>0</v>
      </c>
      <c r="N47" s="22">
        <v>0</v>
      </c>
      <c r="O47" s="22">
        <v>0</v>
      </c>
      <c r="P47" s="22">
        <v>0</v>
      </c>
      <c r="Q47" s="22">
        <v>0</v>
      </c>
      <c r="R47" s="22">
        <v>0</v>
      </c>
      <c r="S47" s="22">
        <v>0</v>
      </c>
      <c r="T47" s="22">
        <v>0</v>
      </c>
      <c r="U47" s="22">
        <v>0</v>
      </c>
      <c r="V47" s="43">
        <f t="shared" ref="V47:V52" si="12">SUM(Q47:U47)</f>
        <v>0</v>
      </c>
    </row>
    <row r="48" spans="1:37" x14ac:dyDescent="0.2">
      <c r="B48" s="86">
        <v>30</v>
      </c>
      <c r="C48" s="91" t="s">
        <v>60</v>
      </c>
      <c r="D48" s="15"/>
      <c r="E48" s="19" t="s">
        <v>26</v>
      </c>
      <c r="F48" s="19">
        <v>3</v>
      </c>
      <c r="G48" s="21"/>
      <c r="H48" s="29">
        <v>0</v>
      </c>
      <c r="I48" s="29">
        <v>0</v>
      </c>
      <c r="J48" s="29">
        <v>0</v>
      </c>
      <c r="K48" s="29">
        <v>0</v>
      </c>
      <c r="L48" s="29">
        <v>0</v>
      </c>
      <c r="M48" s="29">
        <v>0</v>
      </c>
      <c r="N48" s="29">
        <v>0</v>
      </c>
      <c r="O48" s="29">
        <v>0</v>
      </c>
      <c r="P48" s="29">
        <v>0</v>
      </c>
      <c r="Q48" s="29">
        <v>0</v>
      </c>
      <c r="R48" s="29">
        <v>0</v>
      </c>
      <c r="S48" s="29">
        <v>0</v>
      </c>
      <c r="T48" s="29">
        <v>0</v>
      </c>
      <c r="U48" s="29">
        <v>0</v>
      </c>
      <c r="V48" s="46">
        <f t="shared" si="12"/>
        <v>0</v>
      </c>
    </row>
    <row r="49" spans="1:37" ht="15.75" thickBot="1" x14ac:dyDescent="0.25">
      <c r="B49" s="86">
        <v>31</v>
      </c>
      <c r="C49" s="91" t="s">
        <v>61</v>
      </c>
      <c r="D49" s="15"/>
      <c r="E49" s="19" t="s">
        <v>26</v>
      </c>
      <c r="F49" s="19">
        <v>3</v>
      </c>
      <c r="G49" s="21"/>
      <c r="H49" s="29">
        <v>1.0119050000000001</v>
      </c>
      <c r="I49" s="29">
        <v>2.2353730000000001</v>
      </c>
      <c r="J49" s="29">
        <v>3.9212259999999994</v>
      </c>
      <c r="K49" s="29">
        <v>4.7616050000000012</v>
      </c>
      <c r="L49" s="29">
        <v>1.8030460000000001</v>
      </c>
      <c r="M49" s="29">
        <v>4.6360700000000001</v>
      </c>
      <c r="N49" s="29">
        <v>4.8846720000000001</v>
      </c>
      <c r="O49" s="29">
        <v>2.5430000000000001</v>
      </c>
      <c r="P49" s="29">
        <v>4.0739999999999998</v>
      </c>
      <c r="Q49" s="29">
        <v>2.0379999999999998</v>
      </c>
      <c r="R49" s="29">
        <v>2.0539999999999998</v>
      </c>
      <c r="S49" s="29">
        <v>2.0760000000000001</v>
      </c>
      <c r="T49" s="29">
        <v>2.0920000000000001</v>
      </c>
      <c r="U49" s="29">
        <v>2.11</v>
      </c>
      <c r="V49" s="46">
        <f t="shared" si="12"/>
        <v>10.37</v>
      </c>
    </row>
    <row r="50" spans="1:37" x14ac:dyDescent="0.2">
      <c r="B50" s="57">
        <v>32</v>
      </c>
      <c r="C50" s="50" t="s">
        <v>62</v>
      </c>
      <c r="D50" s="15"/>
      <c r="E50" s="19" t="s">
        <v>26</v>
      </c>
      <c r="F50" s="19">
        <v>3</v>
      </c>
      <c r="G50" s="21"/>
      <c r="H50" s="22">
        <v>0</v>
      </c>
      <c r="I50" s="22">
        <v>0</v>
      </c>
      <c r="J50" s="22">
        <v>0</v>
      </c>
      <c r="K50" s="22">
        <v>0</v>
      </c>
      <c r="L50" s="22">
        <v>0</v>
      </c>
      <c r="M50" s="22">
        <v>0</v>
      </c>
      <c r="N50" s="22">
        <v>0</v>
      </c>
      <c r="O50" s="22">
        <v>0</v>
      </c>
      <c r="P50" s="22">
        <v>0</v>
      </c>
      <c r="Q50" s="22">
        <v>0</v>
      </c>
      <c r="R50" s="22">
        <v>0</v>
      </c>
      <c r="S50" s="22">
        <v>0</v>
      </c>
      <c r="T50" s="22">
        <v>0</v>
      </c>
      <c r="U50" s="22">
        <v>0</v>
      </c>
      <c r="V50" s="43">
        <f t="shared" si="12"/>
        <v>0</v>
      </c>
    </row>
    <row r="51" spans="1:37" x14ac:dyDescent="0.2">
      <c r="B51" s="57">
        <v>33</v>
      </c>
      <c r="C51" s="50" t="s">
        <v>63</v>
      </c>
      <c r="D51" s="15"/>
      <c r="E51" s="19" t="s">
        <v>26</v>
      </c>
      <c r="F51" s="19">
        <v>3</v>
      </c>
      <c r="G51" s="21"/>
      <c r="H51" s="29">
        <v>0</v>
      </c>
      <c r="I51" s="29">
        <v>0</v>
      </c>
      <c r="J51" s="29">
        <v>0</v>
      </c>
      <c r="K51" s="29">
        <v>0</v>
      </c>
      <c r="L51" s="29">
        <v>0</v>
      </c>
      <c r="M51" s="29">
        <v>0</v>
      </c>
      <c r="N51" s="29">
        <v>0</v>
      </c>
      <c r="O51" s="29">
        <v>0</v>
      </c>
      <c r="P51" s="29">
        <v>0</v>
      </c>
      <c r="Q51" s="29">
        <v>0</v>
      </c>
      <c r="R51" s="29">
        <v>0</v>
      </c>
      <c r="S51" s="29">
        <v>0</v>
      </c>
      <c r="T51" s="29">
        <v>0</v>
      </c>
      <c r="U51" s="29">
        <v>0</v>
      </c>
      <c r="V51" s="46">
        <f t="shared" si="12"/>
        <v>0</v>
      </c>
    </row>
    <row r="52" spans="1:37" x14ac:dyDescent="0.2">
      <c r="B52" s="57">
        <v>34</v>
      </c>
      <c r="C52" s="50" t="s">
        <v>64</v>
      </c>
      <c r="D52" s="15"/>
      <c r="E52" s="19" t="s">
        <v>26</v>
      </c>
      <c r="F52" s="19">
        <v>3</v>
      </c>
      <c r="G52" s="21"/>
      <c r="H52" s="29">
        <v>0</v>
      </c>
      <c r="I52" s="29">
        <v>0</v>
      </c>
      <c r="J52" s="29">
        <v>0</v>
      </c>
      <c r="K52" s="29">
        <v>0</v>
      </c>
      <c r="L52" s="29">
        <v>0</v>
      </c>
      <c r="M52" s="29">
        <v>0</v>
      </c>
      <c r="N52" s="29">
        <v>0</v>
      </c>
      <c r="O52" s="29">
        <v>0</v>
      </c>
      <c r="P52" s="29">
        <v>0</v>
      </c>
      <c r="Q52" s="29">
        <v>0</v>
      </c>
      <c r="R52" s="29">
        <v>0</v>
      </c>
      <c r="S52" s="29">
        <v>0</v>
      </c>
      <c r="T52" s="29">
        <v>0</v>
      </c>
      <c r="U52" s="29">
        <v>0</v>
      </c>
      <c r="V52" s="46">
        <f t="shared" si="12"/>
        <v>0</v>
      </c>
    </row>
    <row r="53" spans="1:37" ht="15.75" thickBot="1" x14ac:dyDescent="0.25">
      <c r="B53" s="57">
        <v>35</v>
      </c>
      <c r="C53" s="20" t="s">
        <v>114</v>
      </c>
      <c r="D53" s="15"/>
      <c r="E53" s="19" t="s">
        <v>26</v>
      </c>
      <c r="F53" s="19">
        <v>3</v>
      </c>
      <c r="G53" s="21"/>
      <c r="H53" s="67">
        <f>SUM(H47:H52)</f>
        <v>1.0119050000000001</v>
      </c>
      <c r="I53" s="67">
        <f t="shared" ref="I53:V53" si="13">SUM(I47:I52)</f>
        <v>2.2353730000000001</v>
      </c>
      <c r="J53" s="67">
        <f t="shared" si="13"/>
        <v>3.9212259999999994</v>
      </c>
      <c r="K53" s="67">
        <f t="shared" si="13"/>
        <v>4.7616050000000012</v>
      </c>
      <c r="L53" s="67">
        <f t="shared" si="13"/>
        <v>1.8030460000000001</v>
      </c>
      <c r="M53" s="67">
        <f t="shared" si="13"/>
        <v>4.6360700000000001</v>
      </c>
      <c r="N53" s="67">
        <f t="shared" si="13"/>
        <v>4.8846720000000001</v>
      </c>
      <c r="O53" s="67">
        <f t="shared" si="13"/>
        <v>2.5430000000000001</v>
      </c>
      <c r="P53" s="67">
        <f t="shared" si="13"/>
        <v>4.0739999999999998</v>
      </c>
      <c r="Q53" s="67">
        <f t="shared" si="13"/>
        <v>2.0379999999999998</v>
      </c>
      <c r="R53" s="67">
        <f t="shared" si="13"/>
        <v>2.0539999999999998</v>
      </c>
      <c r="S53" s="67">
        <f t="shared" si="13"/>
        <v>2.0760000000000001</v>
      </c>
      <c r="T53" s="67">
        <f t="shared" si="13"/>
        <v>2.0920000000000001</v>
      </c>
      <c r="U53" s="67">
        <f t="shared" si="13"/>
        <v>2.11</v>
      </c>
      <c r="V53" s="67">
        <f t="shared" si="13"/>
        <v>10.37</v>
      </c>
    </row>
    <row r="54" spans="1:37" ht="15.75" thickBot="1" x14ac:dyDescent="0.25">
      <c r="B54" s="74"/>
      <c r="C54" s="35"/>
      <c r="D54" s="34"/>
      <c r="E54" s="34"/>
      <c r="F54" s="34"/>
      <c r="G54" s="21"/>
      <c r="H54" s="60"/>
      <c r="I54" s="60"/>
      <c r="J54" s="60"/>
      <c r="K54" s="60"/>
      <c r="L54" s="60"/>
      <c r="M54" s="60"/>
      <c r="N54" s="60"/>
      <c r="O54" s="60"/>
      <c r="P54" s="60"/>
      <c r="Q54" s="60"/>
      <c r="R54" s="60"/>
      <c r="S54" s="60"/>
      <c r="T54" s="60"/>
      <c r="U54" s="60"/>
      <c r="V54" s="60"/>
    </row>
    <row r="55" spans="1:37" ht="17.25" thickBot="1" x14ac:dyDescent="0.25">
      <c r="B55" s="17" t="s">
        <v>66</v>
      </c>
      <c r="C55" s="18" t="s">
        <v>67</v>
      </c>
      <c r="D55" s="79"/>
      <c r="F55" s="138"/>
      <c r="G55" s="108"/>
      <c r="H55" s="109"/>
      <c r="I55" s="109"/>
      <c r="J55" s="109"/>
      <c r="K55" s="109"/>
      <c r="L55" s="109"/>
      <c r="M55" s="109"/>
      <c r="N55" s="109"/>
      <c r="O55" s="109"/>
      <c r="P55" s="109"/>
      <c r="Q55" s="109"/>
      <c r="R55" s="109"/>
      <c r="S55" s="109"/>
      <c r="T55" s="109"/>
      <c r="U55" s="109"/>
      <c r="V55" s="109"/>
    </row>
    <row r="56" spans="1:37" x14ac:dyDescent="0.2">
      <c r="B56" s="84">
        <v>36</v>
      </c>
      <c r="C56" s="92" t="s">
        <v>68</v>
      </c>
      <c r="D56" s="15"/>
      <c r="E56" s="19" t="s">
        <v>26</v>
      </c>
      <c r="F56" s="19">
        <v>3</v>
      </c>
      <c r="G56" s="21"/>
      <c r="H56" s="22">
        <v>3.8</v>
      </c>
      <c r="I56" s="22">
        <v>2.839</v>
      </c>
      <c r="J56" s="22">
        <v>2.972</v>
      </c>
      <c r="K56" s="22">
        <v>5.34</v>
      </c>
      <c r="L56" s="22">
        <v>5.0049999999999999</v>
      </c>
      <c r="M56" s="23">
        <v>5.6189999999999998</v>
      </c>
      <c r="N56" s="23">
        <v>6.1769999999999996</v>
      </c>
      <c r="O56" s="23">
        <v>4.9800000000000004</v>
      </c>
      <c r="P56" s="23">
        <v>3.4220000000000002</v>
      </c>
      <c r="Q56" s="22">
        <v>5.5990000000000002</v>
      </c>
      <c r="R56" s="23">
        <v>5.6390000000000002</v>
      </c>
      <c r="S56" s="23">
        <v>5.6890000000000001</v>
      </c>
      <c r="T56" s="23">
        <v>5.7389999999999999</v>
      </c>
      <c r="U56" s="23">
        <v>5.7910000000000004</v>
      </c>
      <c r="V56" s="24">
        <f>SUM(Q56:U56)</f>
        <v>28.457000000000001</v>
      </c>
    </row>
    <row r="57" spans="1:37" ht="15.75" thickBot="1" x14ac:dyDescent="0.25">
      <c r="B57" s="84">
        <v>37</v>
      </c>
      <c r="C57" s="92" t="s">
        <v>115</v>
      </c>
      <c r="D57" s="15"/>
      <c r="E57" s="19" t="s">
        <v>26</v>
      </c>
      <c r="F57" s="19">
        <v>3</v>
      </c>
      <c r="G57" s="21"/>
      <c r="H57" s="29">
        <v>0.48499999999999999</v>
      </c>
      <c r="I57" s="29">
        <v>1.224</v>
      </c>
      <c r="J57" s="29">
        <v>0.33200000000000002</v>
      </c>
      <c r="K57" s="29">
        <v>0.24099999999999999</v>
      </c>
      <c r="L57" s="29">
        <v>2.3170000000000002</v>
      </c>
      <c r="M57" s="30">
        <v>1.0640000000000001</v>
      </c>
      <c r="N57" s="30">
        <v>1.0589999999999999</v>
      </c>
      <c r="O57" s="30">
        <v>1.431</v>
      </c>
      <c r="P57" s="30">
        <v>4.444</v>
      </c>
      <c r="Q57" s="29">
        <v>2.0379999999999998</v>
      </c>
      <c r="R57" s="30">
        <v>2.0539999999999998</v>
      </c>
      <c r="S57" s="30">
        <v>2.0760000000000001</v>
      </c>
      <c r="T57" s="30">
        <v>2.0920000000000001</v>
      </c>
      <c r="U57" s="30">
        <v>2.11</v>
      </c>
      <c r="V57" s="31">
        <f>SUM(Q57:U57)</f>
        <v>10.37</v>
      </c>
    </row>
    <row r="58" spans="1:37" x14ac:dyDescent="0.2">
      <c r="B58" s="84">
        <v>38</v>
      </c>
      <c r="C58" s="93" t="s">
        <v>70</v>
      </c>
      <c r="D58" s="15"/>
      <c r="E58" s="19" t="s">
        <v>26</v>
      </c>
      <c r="F58" s="19">
        <v>3</v>
      </c>
      <c r="G58" s="21"/>
      <c r="H58" s="29">
        <v>0.52690500000000007</v>
      </c>
      <c r="I58" s="29">
        <v>1.0113730000000001</v>
      </c>
      <c r="J58" s="29">
        <v>3.5892259999999996</v>
      </c>
      <c r="K58" s="29">
        <v>4.5206050000000015</v>
      </c>
      <c r="L58" s="29">
        <v>-0.51395400000000002</v>
      </c>
      <c r="M58" s="30">
        <v>3.5720700000000001</v>
      </c>
      <c r="N58" s="30">
        <v>3.825672</v>
      </c>
      <c r="O58" s="30">
        <v>1.11158</v>
      </c>
      <c r="P58" s="30">
        <v>-0.37000000000000011</v>
      </c>
      <c r="Q58" s="29">
        <v>0</v>
      </c>
      <c r="R58" s="30">
        <v>0</v>
      </c>
      <c r="S58" s="30">
        <v>0</v>
      </c>
      <c r="T58" s="30">
        <v>0</v>
      </c>
      <c r="U58" s="30">
        <v>0</v>
      </c>
      <c r="V58" s="31">
        <f>SUM(Q58:U58)</f>
        <v>0</v>
      </c>
    </row>
    <row r="59" spans="1:37" ht="15.75" thickBot="1" x14ac:dyDescent="0.25">
      <c r="O59" s="40"/>
      <c r="P59" s="40"/>
    </row>
    <row r="60" spans="1:37" ht="16.5" customHeight="1" thickBot="1" x14ac:dyDescent="0.25">
      <c r="B60" s="12"/>
      <c r="C60" s="18" t="s">
        <v>71</v>
      </c>
      <c r="O60" s="40"/>
      <c r="P60" s="40"/>
    </row>
    <row r="61" spans="1:37" s="56" customFormat="1" ht="33" customHeight="1" x14ac:dyDescent="0.25">
      <c r="A61" s="53"/>
      <c r="B61" s="54">
        <v>1</v>
      </c>
      <c r="C61" s="150" t="s">
        <v>72</v>
      </c>
      <c r="D61" s="151"/>
      <c r="E61" s="151"/>
      <c r="F61" s="151"/>
      <c r="G61" s="151"/>
      <c r="H61" s="151"/>
      <c r="I61" s="151"/>
      <c r="J61" s="151"/>
      <c r="K61" s="151"/>
      <c r="L61" s="151"/>
      <c r="M61" s="151"/>
      <c r="N61" s="151"/>
      <c r="O61" s="151"/>
      <c r="P61" s="151"/>
      <c r="Q61" s="151"/>
      <c r="R61" s="151"/>
      <c r="S61" s="151"/>
      <c r="T61" s="151"/>
      <c r="U61" s="151"/>
      <c r="V61" s="152"/>
      <c r="W61" s="55"/>
      <c r="X61" s="55"/>
      <c r="Y61" s="55"/>
      <c r="Z61" s="55"/>
      <c r="AA61" s="55"/>
      <c r="AB61" s="55"/>
      <c r="AC61" s="55"/>
      <c r="AD61" s="55"/>
      <c r="AE61" s="55"/>
      <c r="AF61" s="55"/>
      <c r="AG61" s="55"/>
      <c r="AH61" s="55"/>
      <c r="AI61" s="55"/>
      <c r="AJ61" s="55"/>
      <c r="AK61" s="55"/>
    </row>
    <row r="62" spans="1:37" s="56" customFormat="1" ht="33" customHeight="1" x14ac:dyDescent="0.25">
      <c r="A62" s="53"/>
      <c r="B62" s="57">
        <v>2</v>
      </c>
      <c r="C62" s="150" t="s">
        <v>73</v>
      </c>
      <c r="D62" s="151"/>
      <c r="E62" s="151"/>
      <c r="F62" s="151"/>
      <c r="G62" s="151"/>
      <c r="H62" s="151"/>
      <c r="I62" s="151"/>
      <c r="J62" s="151"/>
      <c r="K62" s="151"/>
      <c r="L62" s="151"/>
      <c r="M62" s="151"/>
      <c r="N62" s="151"/>
      <c r="O62" s="151"/>
      <c r="P62" s="151"/>
      <c r="Q62" s="151"/>
      <c r="R62" s="151"/>
      <c r="S62" s="151"/>
      <c r="T62" s="151"/>
      <c r="U62" s="151"/>
      <c r="V62" s="152"/>
      <c r="W62" s="55"/>
      <c r="X62" s="55"/>
      <c r="Y62" s="55"/>
      <c r="Z62" s="55"/>
      <c r="AA62" s="55"/>
      <c r="AB62" s="55"/>
      <c r="AC62" s="55"/>
      <c r="AD62" s="55"/>
      <c r="AE62" s="55"/>
      <c r="AF62" s="55"/>
      <c r="AG62" s="55"/>
      <c r="AH62" s="55"/>
      <c r="AI62" s="55"/>
      <c r="AJ62" s="55"/>
      <c r="AK62" s="55"/>
    </row>
    <row r="63" spans="1:37" s="56" customFormat="1" ht="33" customHeight="1" x14ac:dyDescent="0.25">
      <c r="A63" s="53"/>
      <c r="B63" s="57">
        <v>3</v>
      </c>
      <c r="C63" s="150" t="s">
        <v>74</v>
      </c>
      <c r="D63" s="151"/>
      <c r="E63" s="151"/>
      <c r="F63" s="151"/>
      <c r="G63" s="151"/>
      <c r="H63" s="151"/>
      <c r="I63" s="151"/>
      <c r="J63" s="151"/>
      <c r="K63" s="151"/>
      <c r="L63" s="151"/>
      <c r="M63" s="151"/>
      <c r="N63" s="151"/>
      <c r="O63" s="151"/>
      <c r="P63" s="151"/>
      <c r="Q63" s="151"/>
      <c r="R63" s="151"/>
      <c r="S63" s="151"/>
      <c r="T63" s="151"/>
      <c r="U63" s="151"/>
      <c r="V63" s="152"/>
      <c r="W63" s="55"/>
      <c r="X63" s="55"/>
      <c r="Y63" s="55"/>
      <c r="Z63" s="55"/>
      <c r="AA63" s="55"/>
      <c r="AB63" s="55"/>
      <c r="AC63" s="55"/>
      <c r="AD63" s="55"/>
      <c r="AE63" s="55"/>
      <c r="AF63" s="55"/>
      <c r="AG63" s="55"/>
      <c r="AH63" s="55"/>
      <c r="AI63" s="55"/>
      <c r="AJ63" s="55"/>
      <c r="AK63" s="55"/>
    </row>
    <row r="64" spans="1:37" s="56" customFormat="1" ht="33" customHeight="1" x14ac:dyDescent="0.25">
      <c r="A64" s="53"/>
      <c r="B64" s="57">
        <v>4</v>
      </c>
      <c r="C64" s="150" t="s">
        <v>75</v>
      </c>
      <c r="D64" s="151"/>
      <c r="E64" s="151"/>
      <c r="F64" s="151"/>
      <c r="G64" s="151"/>
      <c r="H64" s="151"/>
      <c r="I64" s="151"/>
      <c r="J64" s="151"/>
      <c r="K64" s="151"/>
      <c r="L64" s="151"/>
      <c r="M64" s="151"/>
      <c r="N64" s="151"/>
      <c r="O64" s="151"/>
      <c r="P64" s="151"/>
      <c r="Q64" s="151"/>
      <c r="R64" s="151"/>
      <c r="S64" s="151"/>
      <c r="T64" s="151"/>
      <c r="U64" s="151"/>
      <c r="V64" s="152"/>
      <c r="W64" s="55"/>
      <c r="X64" s="55"/>
      <c r="Y64" s="55"/>
      <c r="Z64" s="55"/>
      <c r="AA64" s="55"/>
      <c r="AB64" s="55"/>
      <c r="AC64" s="55"/>
      <c r="AD64" s="55"/>
      <c r="AE64" s="55"/>
      <c r="AF64" s="55"/>
      <c r="AG64" s="55"/>
      <c r="AH64" s="55"/>
      <c r="AI64" s="55"/>
      <c r="AJ64" s="55"/>
      <c r="AK64" s="55"/>
    </row>
    <row r="65" spans="1:37" s="56" customFormat="1" ht="33" customHeight="1" x14ac:dyDescent="0.25">
      <c r="A65" s="53"/>
      <c r="B65" s="86">
        <v>5</v>
      </c>
      <c r="C65" s="147" t="s">
        <v>76</v>
      </c>
      <c r="D65" s="148"/>
      <c r="E65" s="148"/>
      <c r="F65" s="148"/>
      <c r="G65" s="148"/>
      <c r="H65" s="148"/>
      <c r="I65" s="148"/>
      <c r="J65" s="148"/>
      <c r="K65" s="148"/>
      <c r="L65" s="148"/>
      <c r="M65" s="148"/>
      <c r="N65" s="148"/>
      <c r="O65" s="148"/>
      <c r="P65" s="148"/>
      <c r="Q65" s="148"/>
      <c r="R65" s="148"/>
      <c r="S65" s="148"/>
      <c r="T65" s="148"/>
      <c r="U65" s="148"/>
      <c r="V65" s="149"/>
      <c r="W65" s="55"/>
      <c r="X65" s="55"/>
      <c r="Y65" s="55"/>
      <c r="Z65" s="55"/>
      <c r="AA65" s="55"/>
      <c r="AB65" s="55"/>
      <c r="AC65" s="55"/>
      <c r="AD65" s="55"/>
      <c r="AE65" s="55"/>
      <c r="AF65" s="55"/>
      <c r="AG65" s="55"/>
      <c r="AH65" s="55"/>
      <c r="AI65" s="55"/>
      <c r="AJ65" s="55"/>
      <c r="AK65" s="55"/>
    </row>
    <row r="66" spans="1:37" s="56" customFormat="1" ht="33" customHeight="1" x14ac:dyDescent="0.25">
      <c r="A66" s="53"/>
      <c r="B66" s="86">
        <v>6</v>
      </c>
      <c r="C66" s="147" t="s">
        <v>77</v>
      </c>
      <c r="D66" s="148"/>
      <c r="E66" s="148"/>
      <c r="F66" s="148"/>
      <c r="G66" s="148"/>
      <c r="H66" s="148"/>
      <c r="I66" s="148"/>
      <c r="J66" s="148"/>
      <c r="K66" s="148"/>
      <c r="L66" s="148"/>
      <c r="M66" s="148"/>
      <c r="N66" s="148"/>
      <c r="O66" s="148"/>
      <c r="P66" s="148"/>
      <c r="Q66" s="148"/>
      <c r="R66" s="148"/>
      <c r="S66" s="148"/>
      <c r="T66" s="148"/>
      <c r="U66" s="148"/>
      <c r="V66" s="149"/>
      <c r="W66" s="55"/>
      <c r="X66" s="55"/>
      <c r="Y66" s="55"/>
      <c r="Z66" s="55"/>
      <c r="AA66" s="55"/>
      <c r="AB66" s="55"/>
      <c r="AC66" s="55"/>
      <c r="AD66" s="55"/>
      <c r="AE66" s="55"/>
      <c r="AF66" s="55"/>
      <c r="AG66" s="55"/>
      <c r="AH66" s="55"/>
      <c r="AI66" s="55"/>
      <c r="AJ66" s="55"/>
      <c r="AK66" s="55"/>
    </row>
    <row r="67" spans="1:37" s="56" customFormat="1" ht="33" customHeight="1" x14ac:dyDescent="0.25">
      <c r="B67" s="86">
        <v>7</v>
      </c>
      <c r="C67" s="147" t="s">
        <v>78</v>
      </c>
      <c r="D67" s="148"/>
      <c r="E67" s="148"/>
      <c r="F67" s="148"/>
      <c r="G67" s="148"/>
      <c r="H67" s="148"/>
      <c r="I67" s="148"/>
      <c r="J67" s="148"/>
      <c r="K67" s="148"/>
      <c r="L67" s="148"/>
      <c r="M67" s="148"/>
      <c r="N67" s="148"/>
      <c r="O67" s="148"/>
      <c r="P67" s="148"/>
      <c r="Q67" s="148"/>
      <c r="R67" s="148"/>
      <c r="S67" s="148"/>
      <c r="T67" s="148"/>
      <c r="U67" s="148"/>
      <c r="V67" s="149"/>
      <c r="W67" s="55"/>
      <c r="X67" s="55"/>
      <c r="Y67" s="55"/>
      <c r="Z67" s="55"/>
      <c r="AA67" s="55"/>
      <c r="AB67" s="55"/>
      <c r="AC67" s="55"/>
      <c r="AD67" s="55"/>
      <c r="AE67" s="55"/>
      <c r="AF67" s="55"/>
      <c r="AG67" s="55"/>
      <c r="AH67" s="55"/>
      <c r="AI67" s="55"/>
      <c r="AJ67" s="55"/>
      <c r="AK67" s="55"/>
    </row>
    <row r="68" spans="1:37" s="56" customFormat="1" ht="33" customHeight="1" x14ac:dyDescent="0.25">
      <c r="B68" s="86">
        <v>8</v>
      </c>
      <c r="C68" s="147" t="s">
        <v>79</v>
      </c>
      <c r="D68" s="148"/>
      <c r="E68" s="148"/>
      <c r="F68" s="148"/>
      <c r="G68" s="148"/>
      <c r="H68" s="148"/>
      <c r="I68" s="148"/>
      <c r="J68" s="148"/>
      <c r="K68" s="148"/>
      <c r="L68" s="148"/>
      <c r="M68" s="148"/>
      <c r="N68" s="148"/>
      <c r="O68" s="148"/>
      <c r="P68" s="148"/>
      <c r="Q68" s="148"/>
      <c r="R68" s="148"/>
      <c r="S68" s="148"/>
      <c r="T68" s="148"/>
      <c r="U68" s="148"/>
      <c r="V68" s="149"/>
      <c r="W68" s="55"/>
      <c r="X68" s="55"/>
      <c r="Y68" s="55"/>
      <c r="Z68" s="55"/>
      <c r="AA68" s="55"/>
      <c r="AB68" s="55"/>
      <c r="AC68" s="55"/>
      <c r="AD68" s="55"/>
      <c r="AE68" s="55"/>
      <c r="AF68" s="55"/>
      <c r="AG68" s="55"/>
      <c r="AH68" s="55"/>
      <c r="AI68" s="55"/>
      <c r="AJ68" s="55"/>
      <c r="AK68" s="55"/>
    </row>
    <row r="69" spans="1:37" s="56" customFormat="1" ht="33" customHeight="1" x14ac:dyDescent="0.25">
      <c r="B69" s="57">
        <v>9</v>
      </c>
      <c r="C69" s="150" t="s">
        <v>80</v>
      </c>
      <c r="D69" s="151"/>
      <c r="E69" s="151"/>
      <c r="F69" s="151"/>
      <c r="G69" s="151"/>
      <c r="H69" s="151"/>
      <c r="I69" s="151"/>
      <c r="J69" s="151"/>
      <c r="K69" s="151"/>
      <c r="L69" s="151"/>
      <c r="M69" s="151"/>
      <c r="N69" s="151"/>
      <c r="O69" s="151"/>
      <c r="P69" s="151"/>
      <c r="Q69" s="151"/>
      <c r="R69" s="151"/>
      <c r="S69" s="151"/>
      <c r="T69" s="151"/>
      <c r="U69" s="151"/>
      <c r="V69" s="152"/>
      <c r="W69" s="55"/>
      <c r="X69" s="55"/>
      <c r="Y69" s="55"/>
      <c r="Z69" s="55"/>
      <c r="AA69" s="55"/>
      <c r="AB69" s="55"/>
      <c r="AC69" s="55"/>
      <c r="AD69" s="55"/>
      <c r="AE69" s="55"/>
      <c r="AF69" s="55"/>
      <c r="AG69" s="55"/>
      <c r="AH69" s="55"/>
      <c r="AI69" s="55"/>
      <c r="AJ69" s="55"/>
      <c r="AK69" s="55"/>
    </row>
    <row r="70" spans="1:37" s="56" customFormat="1" ht="33" customHeight="1" x14ac:dyDescent="0.25">
      <c r="B70" s="57">
        <v>10</v>
      </c>
      <c r="C70" s="150" t="s">
        <v>81</v>
      </c>
      <c r="D70" s="151"/>
      <c r="E70" s="151"/>
      <c r="F70" s="151"/>
      <c r="G70" s="151"/>
      <c r="H70" s="151"/>
      <c r="I70" s="151"/>
      <c r="J70" s="151"/>
      <c r="K70" s="151"/>
      <c r="L70" s="151"/>
      <c r="M70" s="151"/>
      <c r="N70" s="151"/>
      <c r="O70" s="151"/>
      <c r="P70" s="151"/>
      <c r="Q70" s="151"/>
      <c r="R70" s="151"/>
      <c r="S70" s="151"/>
      <c r="T70" s="151"/>
      <c r="U70" s="151"/>
      <c r="V70" s="152"/>
      <c r="W70" s="55"/>
      <c r="X70" s="55"/>
      <c r="Y70" s="55"/>
      <c r="Z70" s="55"/>
      <c r="AA70" s="55"/>
      <c r="AB70" s="55"/>
      <c r="AC70" s="55"/>
      <c r="AD70" s="55"/>
      <c r="AE70" s="55"/>
      <c r="AF70" s="55"/>
      <c r="AG70" s="55"/>
      <c r="AH70" s="55"/>
      <c r="AI70" s="55"/>
      <c r="AJ70" s="55"/>
      <c r="AK70" s="55"/>
    </row>
    <row r="71" spans="1:37" s="56" customFormat="1" ht="33" customHeight="1" x14ac:dyDescent="0.25">
      <c r="B71" s="86">
        <v>11</v>
      </c>
      <c r="C71" s="147" t="s">
        <v>82</v>
      </c>
      <c r="D71" s="148"/>
      <c r="E71" s="148"/>
      <c r="F71" s="148"/>
      <c r="G71" s="148"/>
      <c r="H71" s="148"/>
      <c r="I71" s="148"/>
      <c r="J71" s="148"/>
      <c r="K71" s="148"/>
      <c r="L71" s="148"/>
      <c r="M71" s="148"/>
      <c r="N71" s="148"/>
      <c r="O71" s="148"/>
      <c r="P71" s="148"/>
      <c r="Q71" s="148"/>
      <c r="R71" s="148"/>
      <c r="S71" s="148"/>
      <c r="T71" s="148"/>
      <c r="U71" s="148"/>
      <c r="V71" s="149"/>
      <c r="W71" s="55"/>
      <c r="X71" s="55"/>
      <c r="Y71" s="55"/>
      <c r="Z71" s="55"/>
      <c r="AA71" s="55"/>
      <c r="AB71" s="55"/>
      <c r="AC71" s="55"/>
      <c r="AD71" s="55"/>
      <c r="AE71" s="55"/>
      <c r="AF71" s="55"/>
      <c r="AG71" s="55"/>
      <c r="AH71" s="55"/>
      <c r="AI71" s="55"/>
      <c r="AJ71" s="55"/>
      <c r="AK71" s="55"/>
    </row>
    <row r="72" spans="1:37" s="56" customFormat="1" ht="33" customHeight="1" x14ac:dyDescent="0.25">
      <c r="B72" s="86">
        <v>12</v>
      </c>
      <c r="C72" s="147" t="s">
        <v>116</v>
      </c>
      <c r="D72" s="148"/>
      <c r="E72" s="148"/>
      <c r="F72" s="148"/>
      <c r="G72" s="148"/>
      <c r="H72" s="148"/>
      <c r="I72" s="148"/>
      <c r="J72" s="148"/>
      <c r="K72" s="148"/>
      <c r="L72" s="148"/>
      <c r="M72" s="148"/>
      <c r="N72" s="148"/>
      <c r="O72" s="148"/>
      <c r="P72" s="148"/>
      <c r="Q72" s="148"/>
      <c r="R72" s="148"/>
      <c r="S72" s="148"/>
      <c r="T72" s="148"/>
      <c r="U72" s="148"/>
      <c r="V72" s="149"/>
      <c r="W72" s="55"/>
      <c r="X72" s="55"/>
      <c r="Y72" s="55"/>
      <c r="Z72" s="55"/>
      <c r="AA72" s="55"/>
      <c r="AB72" s="55"/>
      <c r="AC72" s="55"/>
      <c r="AD72" s="55"/>
      <c r="AE72" s="55"/>
      <c r="AF72" s="55"/>
      <c r="AG72" s="55"/>
      <c r="AH72" s="55"/>
      <c r="AI72" s="55"/>
      <c r="AJ72" s="55"/>
      <c r="AK72" s="55"/>
    </row>
    <row r="73" spans="1:37" s="56" customFormat="1" ht="33" customHeight="1" x14ac:dyDescent="0.25">
      <c r="B73" s="86">
        <v>13</v>
      </c>
      <c r="C73" s="147" t="s">
        <v>84</v>
      </c>
      <c r="D73" s="148"/>
      <c r="E73" s="148"/>
      <c r="F73" s="148"/>
      <c r="G73" s="148"/>
      <c r="H73" s="148"/>
      <c r="I73" s="148"/>
      <c r="J73" s="148"/>
      <c r="K73" s="148"/>
      <c r="L73" s="148"/>
      <c r="M73" s="148"/>
      <c r="N73" s="148"/>
      <c r="O73" s="148"/>
      <c r="P73" s="148"/>
      <c r="Q73" s="148"/>
      <c r="R73" s="148"/>
      <c r="S73" s="148"/>
      <c r="T73" s="148"/>
      <c r="U73" s="148"/>
      <c r="V73" s="149"/>
      <c r="W73" s="55"/>
      <c r="X73" s="55"/>
      <c r="Y73" s="55"/>
      <c r="Z73" s="55"/>
      <c r="AA73" s="55"/>
      <c r="AB73" s="55"/>
      <c r="AC73" s="55"/>
      <c r="AD73" s="55"/>
      <c r="AE73" s="55"/>
      <c r="AF73" s="55"/>
      <c r="AG73" s="55"/>
      <c r="AH73" s="55"/>
      <c r="AI73" s="55"/>
      <c r="AJ73" s="55"/>
      <c r="AK73" s="55"/>
    </row>
    <row r="74" spans="1:37" s="56" customFormat="1" ht="33" customHeight="1" x14ac:dyDescent="0.25">
      <c r="B74" s="57">
        <v>14</v>
      </c>
      <c r="C74" s="150" t="s">
        <v>85</v>
      </c>
      <c r="D74" s="151"/>
      <c r="E74" s="151"/>
      <c r="F74" s="151"/>
      <c r="G74" s="151"/>
      <c r="H74" s="151"/>
      <c r="I74" s="151"/>
      <c r="J74" s="151"/>
      <c r="K74" s="151"/>
      <c r="L74" s="151"/>
      <c r="M74" s="151"/>
      <c r="N74" s="151"/>
      <c r="O74" s="151"/>
      <c r="P74" s="151"/>
      <c r="Q74" s="151"/>
      <c r="R74" s="151"/>
      <c r="S74" s="151"/>
      <c r="T74" s="151"/>
      <c r="U74" s="151"/>
      <c r="V74" s="152"/>
      <c r="W74" s="55"/>
      <c r="X74" s="55"/>
      <c r="Y74" s="55"/>
      <c r="Z74" s="55"/>
      <c r="AA74" s="55"/>
      <c r="AB74" s="55"/>
      <c r="AC74" s="55"/>
      <c r="AD74" s="55"/>
      <c r="AE74" s="55"/>
      <c r="AF74" s="55"/>
      <c r="AG74" s="55"/>
      <c r="AH74" s="55"/>
      <c r="AI74" s="55"/>
      <c r="AJ74" s="55"/>
      <c r="AK74" s="55"/>
    </row>
    <row r="75" spans="1:37" s="56" customFormat="1" ht="33" customHeight="1" x14ac:dyDescent="0.25">
      <c r="B75" s="57">
        <v>15</v>
      </c>
      <c r="C75" s="150" t="s">
        <v>86</v>
      </c>
      <c r="D75" s="151"/>
      <c r="E75" s="151"/>
      <c r="F75" s="151"/>
      <c r="G75" s="151"/>
      <c r="H75" s="151"/>
      <c r="I75" s="151"/>
      <c r="J75" s="151"/>
      <c r="K75" s="151"/>
      <c r="L75" s="151"/>
      <c r="M75" s="151"/>
      <c r="N75" s="151"/>
      <c r="O75" s="151"/>
      <c r="P75" s="151"/>
      <c r="Q75" s="151"/>
      <c r="R75" s="151"/>
      <c r="S75" s="151"/>
      <c r="T75" s="151"/>
      <c r="U75" s="151"/>
      <c r="V75" s="152"/>
      <c r="W75" s="55"/>
      <c r="X75" s="55"/>
      <c r="Y75" s="55"/>
      <c r="Z75" s="55"/>
      <c r="AA75" s="55"/>
      <c r="AB75" s="55"/>
      <c r="AC75" s="55"/>
      <c r="AD75" s="55"/>
      <c r="AE75" s="55"/>
      <c r="AF75" s="55"/>
      <c r="AG75" s="55"/>
      <c r="AH75" s="55"/>
      <c r="AI75" s="55"/>
      <c r="AJ75" s="55"/>
      <c r="AK75" s="55"/>
    </row>
    <row r="76" spans="1:37" s="56" customFormat="1" ht="33" customHeight="1" x14ac:dyDescent="0.25">
      <c r="B76" s="57">
        <v>16</v>
      </c>
      <c r="C76" s="76" t="s">
        <v>87</v>
      </c>
      <c r="D76" s="82"/>
      <c r="E76" s="82"/>
      <c r="F76" s="82"/>
      <c r="G76" s="82"/>
      <c r="H76" s="82"/>
      <c r="I76" s="82"/>
      <c r="J76" s="82"/>
      <c r="K76" s="82"/>
      <c r="L76" s="82"/>
      <c r="M76" s="82"/>
      <c r="N76" s="82"/>
      <c r="O76" s="82"/>
      <c r="P76" s="82"/>
      <c r="Q76" s="82"/>
      <c r="R76" s="82"/>
      <c r="S76" s="82"/>
      <c r="T76" s="82"/>
      <c r="U76" s="82"/>
      <c r="V76" s="83"/>
      <c r="W76" s="55"/>
      <c r="X76" s="55"/>
      <c r="Y76" s="55"/>
      <c r="Z76" s="55"/>
      <c r="AA76" s="55"/>
      <c r="AB76" s="55"/>
      <c r="AC76" s="55"/>
      <c r="AD76" s="55"/>
      <c r="AE76" s="55"/>
      <c r="AF76" s="55"/>
      <c r="AG76" s="55"/>
      <c r="AH76" s="55"/>
      <c r="AI76" s="55"/>
      <c r="AJ76" s="55"/>
      <c r="AK76" s="55"/>
    </row>
    <row r="77" spans="1:37" s="56" customFormat="1" ht="33" customHeight="1" x14ac:dyDescent="0.25">
      <c r="B77" s="86">
        <v>17</v>
      </c>
      <c r="C77" s="87" t="s">
        <v>117</v>
      </c>
      <c r="D77" s="82"/>
      <c r="E77" s="82"/>
      <c r="F77" s="82"/>
      <c r="G77" s="82"/>
      <c r="H77" s="82"/>
      <c r="I77" s="82"/>
      <c r="J77" s="82"/>
      <c r="K77" s="82"/>
      <c r="L77" s="82"/>
      <c r="M77" s="82"/>
      <c r="N77" s="82"/>
      <c r="O77" s="82"/>
      <c r="P77" s="82"/>
      <c r="Q77" s="82"/>
      <c r="R77" s="82"/>
      <c r="S77" s="82"/>
      <c r="T77" s="82"/>
      <c r="U77" s="82"/>
      <c r="V77" s="83"/>
      <c r="W77" s="55"/>
      <c r="X77" s="55"/>
      <c r="Y77" s="55"/>
      <c r="Z77" s="55"/>
      <c r="AA77" s="55"/>
      <c r="AB77" s="55"/>
      <c r="AC77" s="55"/>
      <c r="AD77" s="55"/>
      <c r="AE77" s="55"/>
      <c r="AF77" s="55"/>
      <c r="AG77" s="55"/>
      <c r="AH77" s="55"/>
      <c r="AI77" s="55"/>
      <c r="AJ77" s="55"/>
      <c r="AK77" s="55"/>
    </row>
    <row r="78" spans="1:37" s="56" customFormat="1" ht="33" customHeight="1" x14ac:dyDescent="0.25">
      <c r="B78" s="57">
        <v>18</v>
      </c>
      <c r="C78" s="150" t="s">
        <v>89</v>
      </c>
      <c r="D78" s="151"/>
      <c r="E78" s="151"/>
      <c r="F78" s="151"/>
      <c r="G78" s="151"/>
      <c r="H78" s="151"/>
      <c r="I78" s="151"/>
      <c r="J78" s="151"/>
      <c r="K78" s="151"/>
      <c r="L78" s="151"/>
      <c r="M78" s="151"/>
      <c r="N78" s="151"/>
      <c r="O78" s="151"/>
      <c r="P78" s="151"/>
      <c r="Q78" s="151"/>
      <c r="R78" s="151"/>
      <c r="S78" s="151"/>
      <c r="T78" s="151"/>
      <c r="U78" s="151"/>
      <c r="V78" s="152"/>
      <c r="W78" s="55"/>
      <c r="X78" s="55"/>
      <c r="Y78" s="55"/>
      <c r="Z78" s="55"/>
      <c r="AA78" s="55"/>
      <c r="AB78" s="55"/>
      <c r="AC78" s="55"/>
      <c r="AD78" s="55"/>
      <c r="AE78" s="55"/>
      <c r="AF78" s="55"/>
      <c r="AG78" s="55"/>
      <c r="AH78" s="55"/>
      <c r="AI78" s="55"/>
      <c r="AJ78" s="55"/>
      <c r="AK78" s="55"/>
    </row>
    <row r="79" spans="1:37" s="56" customFormat="1" ht="33" customHeight="1" x14ac:dyDescent="0.25">
      <c r="B79" s="57">
        <v>19</v>
      </c>
      <c r="C79" s="150" t="s">
        <v>90</v>
      </c>
      <c r="D79" s="151"/>
      <c r="E79" s="151"/>
      <c r="F79" s="151"/>
      <c r="G79" s="151"/>
      <c r="H79" s="151"/>
      <c r="I79" s="151"/>
      <c r="J79" s="151"/>
      <c r="K79" s="151"/>
      <c r="L79" s="151"/>
      <c r="M79" s="151"/>
      <c r="N79" s="151"/>
      <c r="O79" s="151"/>
      <c r="P79" s="151"/>
      <c r="Q79" s="151"/>
      <c r="R79" s="151"/>
      <c r="S79" s="151"/>
      <c r="T79" s="151"/>
      <c r="U79" s="151"/>
      <c r="V79" s="152"/>
      <c r="W79" s="55"/>
      <c r="X79" s="55"/>
      <c r="Y79" s="55"/>
      <c r="Z79" s="55"/>
      <c r="AA79" s="55"/>
      <c r="AB79" s="55"/>
      <c r="AC79" s="55"/>
      <c r="AD79" s="55"/>
      <c r="AE79" s="55"/>
      <c r="AF79" s="55"/>
      <c r="AG79" s="55"/>
      <c r="AH79" s="55"/>
      <c r="AI79" s="55"/>
      <c r="AJ79" s="55"/>
      <c r="AK79" s="55"/>
    </row>
    <row r="80" spans="1:37" s="56" customFormat="1" ht="33" customHeight="1" x14ac:dyDescent="0.25">
      <c r="B80" s="86">
        <v>20</v>
      </c>
      <c r="C80" s="147" t="s">
        <v>91</v>
      </c>
      <c r="D80" s="148"/>
      <c r="E80" s="148"/>
      <c r="F80" s="148"/>
      <c r="G80" s="148"/>
      <c r="H80" s="148"/>
      <c r="I80" s="148"/>
      <c r="J80" s="148"/>
      <c r="K80" s="148"/>
      <c r="L80" s="148"/>
      <c r="M80" s="148"/>
      <c r="N80" s="148"/>
      <c r="O80" s="148"/>
      <c r="P80" s="148"/>
      <c r="Q80" s="148"/>
      <c r="R80" s="148"/>
      <c r="S80" s="148"/>
      <c r="T80" s="148"/>
      <c r="U80" s="148"/>
      <c r="V80" s="149"/>
      <c r="W80" s="55"/>
      <c r="X80" s="55"/>
      <c r="Y80" s="55"/>
      <c r="Z80" s="55"/>
      <c r="AA80" s="55"/>
      <c r="AB80" s="55"/>
      <c r="AC80" s="55"/>
      <c r="AD80" s="55"/>
      <c r="AE80" s="55"/>
      <c r="AF80" s="55"/>
      <c r="AG80" s="55"/>
      <c r="AH80" s="55"/>
      <c r="AI80" s="55"/>
      <c r="AJ80" s="55"/>
      <c r="AK80" s="55"/>
    </row>
    <row r="81" spans="1:37" s="56" customFormat="1" ht="33" customHeight="1" x14ac:dyDescent="0.25">
      <c r="B81" s="86">
        <v>21</v>
      </c>
      <c r="C81" s="147" t="s">
        <v>118</v>
      </c>
      <c r="D81" s="148"/>
      <c r="E81" s="148"/>
      <c r="F81" s="148"/>
      <c r="G81" s="148"/>
      <c r="H81" s="148"/>
      <c r="I81" s="148"/>
      <c r="J81" s="148"/>
      <c r="K81" s="148"/>
      <c r="L81" s="148"/>
      <c r="M81" s="148"/>
      <c r="N81" s="148"/>
      <c r="O81" s="148"/>
      <c r="P81" s="148"/>
      <c r="Q81" s="148"/>
      <c r="R81" s="148"/>
      <c r="S81" s="148"/>
      <c r="T81" s="148"/>
      <c r="U81" s="148"/>
      <c r="V81" s="149"/>
      <c r="W81" s="55"/>
      <c r="X81" s="55"/>
      <c r="Y81" s="55"/>
      <c r="Z81" s="55"/>
      <c r="AA81" s="55"/>
      <c r="AB81" s="55"/>
      <c r="AC81" s="55"/>
      <c r="AD81" s="55"/>
      <c r="AE81" s="55"/>
      <c r="AF81" s="55"/>
      <c r="AG81" s="55"/>
      <c r="AH81" s="55"/>
      <c r="AI81" s="55"/>
      <c r="AJ81" s="55"/>
      <c r="AK81" s="55"/>
    </row>
    <row r="82" spans="1:37" s="56" customFormat="1" ht="33" customHeight="1" x14ac:dyDescent="0.25">
      <c r="B82" s="86">
        <v>22</v>
      </c>
      <c r="C82" s="147" t="s">
        <v>119</v>
      </c>
      <c r="D82" s="148"/>
      <c r="E82" s="148"/>
      <c r="F82" s="148"/>
      <c r="G82" s="148"/>
      <c r="H82" s="148"/>
      <c r="I82" s="148"/>
      <c r="J82" s="148"/>
      <c r="K82" s="148"/>
      <c r="L82" s="148"/>
      <c r="M82" s="148"/>
      <c r="N82" s="148"/>
      <c r="O82" s="148"/>
      <c r="P82" s="148"/>
      <c r="Q82" s="148"/>
      <c r="R82" s="148"/>
      <c r="S82" s="148"/>
      <c r="T82" s="148"/>
      <c r="U82" s="148"/>
      <c r="V82" s="149"/>
      <c r="W82" s="55"/>
      <c r="X82" s="55"/>
      <c r="Y82" s="55"/>
      <c r="Z82" s="55"/>
      <c r="AA82" s="55"/>
      <c r="AB82" s="55"/>
      <c r="AC82" s="55"/>
      <c r="AD82" s="55"/>
      <c r="AE82" s="55"/>
      <c r="AF82" s="55"/>
      <c r="AG82" s="55"/>
      <c r="AH82" s="55"/>
      <c r="AI82" s="55"/>
      <c r="AJ82" s="55"/>
      <c r="AK82" s="55"/>
    </row>
    <row r="83" spans="1:37" s="56" customFormat="1" ht="33" customHeight="1" x14ac:dyDescent="0.25">
      <c r="B83" s="86">
        <v>23</v>
      </c>
      <c r="C83" s="147" t="s">
        <v>120</v>
      </c>
      <c r="D83" s="148"/>
      <c r="E83" s="148"/>
      <c r="F83" s="148"/>
      <c r="G83" s="148"/>
      <c r="H83" s="148"/>
      <c r="I83" s="148"/>
      <c r="J83" s="148"/>
      <c r="K83" s="148"/>
      <c r="L83" s="148"/>
      <c r="M83" s="148"/>
      <c r="N83" s="148"/>
      <c r="O83" s="148"/>
      <c r="P83" s="148"/>
      <c r="Q83" s="148"/>
      <c r="R83" s="148"/>
      <c r="S83" s="148"/>
      <c r="T83" s="148"/>
      <c r="U83" s="148"/>
      <c r="V83" s="149"/>
      <c r="W83" s="55"/>
      <c r="X83" s="55"/>
      <c r="Y83" s="55"/>
      <c r="Z83" s="55"/>
      <c r="AA83" s="55"/>
      <c r="AB83" s="55"/>
      <c r="AC83" s="55"/>
      <c r="AD83" s="55"/>
      <c r="AE83" s="55"/>
      <c r="AF83" s="55"/>
      <c r="AG83" s="55"/>
      <c r="AH83" s="55"/>
      <c r="AI83" s="55"/>
      <c r="AJ83" s="55"/>
      <c r="AK83" s="55"/>
    </row>
    <row r="84" spans="1:37" s="56" customFormat="1" ht="33" customHeight="1" x14ac:dyDescent="0.25">
      <c r="B84" s="86">
        <v>24</v>
      </c>
      <c r="C84" s="147" t="s">
        <v>121</v>
      </c>
      <c r="D84" s="148"/>
      <c r="E84" s="148"/>
      <c r="F84" s="148"/>
      <c r="G84" s="148"/>
      <c r="H84" s="148"/>
      <c r="I84" s="148"/>
      <c r="J84" s="148"/>
      <c r="K84" s="148"/>
      <c r="L84" s="148"/>
      <c r="M84" s="148"/>
      <c r="N84" s="148"/>
      <c r="O84" s="148"/>
      <c r="P84" s="148"/>
      <c r="Q84" s="148"/>
      <c r="R84" s="148"/>
      <c r="S84" s="148"/>
      <c r="T84" s="148"/>
      <c r="U84" s="148"/>
      <c r="V84" s="149"/>
      <c r="W84" s="55"/>
      <c r="X84" s="55"/>
      <c r="Y84" s="55"/>
      <c r="Z84" s="55"/>
      <c r="AA84" s="55"/>
      <c r="AB84" s="55"/>
      <c r="AC84" s="55"/>
      <c r="AD84" s="55"/>
      <c r="AE84" s="55"/>
      <c r="AF84" s="55"/>
      <c r="AG84" s="55"/>
      <c r="AH84" s="55"/>
      <c r="AI84" s="55"/>
      <c r="AJ84" s="55"/>
      <c r="AK84" s="55"/>
    </row>
    <row r="85" spans="1:37" s="56" customFormat="1" ht="33" customHeight="1" x14ac:dyDescent="0.25">
      <c r="B85" s="57">
        <v>25</v>
      </c>
      <c r="C85" s="150" t="s">
        <v>96</v>
      </c>
      <c r="D85" s="151"/>
      <c r="E85" s="151"/>
      <c r="F85" s="151"/>
      <c r="G85" s="151"/>
      <c r="H85" s="151"/>
      <c r="I85" s="151"/>
      <c r="J85" s="151"/>
      <c r="K85" s="151"/>
      <c r="L85" s="151"/>
      <c r="M85" s="151"/>
      <c r="N85" s="151"/>
      <c r="O85" s="151"/>
      <c r="P85" s="151"/>
      <c r="Q85" s="151"/>
      <c r="R85" s="151"/>
      <c r="S85" s="151"/>
      <c r="T85" s="151"/>
      <c r="U85" s="151"/>
      <c r="V85" s="152"/>
      <c r="W85" s="55"/>
      <c r="X85" s="55"/>
      <c r="Y85" s="55"/>
      <c r="Z85" s="55"/>
      <c r="AA85" s="55"/>
      <c r="AB85" s="55"/>
      <c r="AC85" s="55"/>
      <c r="AD85" s="55"/>
      <c r="AE85" s="55"/>
      <c r="AF85" s="55"/>
      <c r="AG85" s="55"/>
      <c r="AH85" s="55"/>
      <c r="AI85" s="55"/>
      <c r="AJ85" s="55"/>
      <c r="AK85" s="55"/>
    </row>
    <row r="86" spans="1:37" s="56" customFormat="1" ht="33" customHeight="1" x14ac:dyDescent="0.25">
      <c r="B86" s="57">
        <v>26</v>
      </c>
      <c r="C86" s="150" t="s">
        <v>97</v>
      </c>
      <c r="D86" s="151"/>
      <c r="E86" s="151"/>
      <c r="F86" s="151"/>
      <c r="G86" s="151"/>
      <c r="H86" s="151"/>
      <c r="I86" s="151"/>
      <c r="J86" s="151"/>
      <c r="K86" s="151"/>
      <c r="L86" s="151"/>
      <c r="M86" s="151"/>
      <c r="N86" s="151"/>
      <c r="O86" s="151"/>
      <c r="P86" s="151"/>
      <c r="Q86" s="151"/>
      <c r="R86" s="151"/>
      <c r="S86" s="151"/>
      <c r="T86" s="151"/>
      <c r="U86" s="151"/>
      <c r="V86" s="152"/>
      <c r="W86" s="55"/>
      <c r="X86" s="55"/>
      <c r="Y86" s="55"/>
      <c r="Z86" s="55"/>
      <c r="AA86" s="55"/>
      <c r="AB86" s="55"/>
      <c r="AC86" s="55"/>
      <c r="AD86" s="55"/>
      <c r="AE86" s="55"/>
      <c r="AF86" s="55"/>
      <c r="AG86" s="55"/>
      <c r="AH86" s="55"/>
      <c r="AI86" s="55"/>
      <c r="AJ86" s="55"/>
      <c r="AK86" s="55"/>
    </row>
    <row r="87" spans="1:37" s="56" customFormat="1" ht="33" customHeight="1" x14ac:dyDescent="0.25">
      <c r="B87" s="57">
        <v>27</v>
      </c>
      <c r="C87" s="150" t="s">
        <v>98</v>
      </c>
      <c r="D87" s="151"/>
      <c r="E87" s="151"/>
      <c r="F87" s="151"/>
      <c r="G87" s="151"/>
      <c r="H87" s="151"/>
      <c r="I87" s="151"/>
      <c r="J87" s="151"/>
      <c r="K87" s="151"/>
      <c r="L87" s="151"/>
      <c r="M87" s="151"/>
      <c r="N87" s="151"/>
      <c r="O87" s="151"/>
      <c r="P87" s="151"/>
      <c r="Q87" s="151"/>
      <c r="R87" s="151"/>
      <c r="S87" s="151"/>
      <c r="T87" s="151"/>
      <c r="U87" s="151"/>
      <c r="V87" s="152"/>
      <c r="W87" s="55"/>
      <c r="X87" s="55"/>
      <c r="Y87" s="55"/>
      <c r="Z87" s="55"/>
      <c r="AA87" s="55"/>
      <c r="AB87" s="55"/>
      <c r="AC87" s="55"/>
      <c r="AD87" s="55"/>
      <c r="AE87" s="55"/>
      <c r="AF87" s="55"/>
      <c r="AG87" s="55"/>
      <c r="AH87" s="55"/>
      <c r="AI87" s="55"/>
      <c r="AJ87" s="55"/>
      <c r="AK87" s="55"/>
    </row>
    <row r="88" spans="1:37" s="56" customFormat="1" ht="33" customHeight="1" x14ac:dyDescent="0.25">
      <c r="A88" s="53"/>
      <c r="B88" s="86">
        <v>28</v>
      </c>
      <c r="C88" s="87" t="s">
        <v>99</v>
      </c>
      <c r="D88" s="82"/>
      <c r="E88" s="82"/>
      <c r="F88" s="82"/>
      <c r="G88" s="82"/>
      <c r="H88" s="82"/>
      <c r="I88" s="82"/>
      <c r="J88" s="82"/>
      <c r="K88" s="82"/>
      <c r="L88" s="82"/>
      <c r="M88" s="82"/>
      <c r="N88" s="82"/>
      <c r="O88" s="82"/>
      <c r="P88" s="82"/>
      <c r="Q88" s="82"/>
      <c r="R88" s="82"/>
      <c r="S88" s="82"/>
      <c r="T88" s="82"/>
      <c r="U88" s="82"/>
      <c r="V88" s="83"/>
      <c r="W88" s="55"/>
      <c r="X88" s="55"/>
      <c r="Y88" s="55"/>
      <c r="Z88" s="55"/>
      <c r="AA88" s="55"/>
      <c r="AB88" s="55"/>
      <c r="AC88" s="55"/>
      <c r="AD88" s="55"/>
      <c r="AE88" s="55"/>
      <c r="AF88" s="55"/>
      <c r="AG88" s="55"/>
      <c r="AH88" s="55"/>
      <c r="AI88" s="55"/>
      <c r="AJ88" s="55"/>
      <c r="AK88" s="55"/>
    </row>
    <row r="89" spans="1:37" s="56" customFormat="1" ht="33" customHeight="1" x14ac:dyDescent="0.25">
      <c r="A89" s="53"/>
      <c r="B89" s="86">
        <v>29</v>
      </c>
      <c r="C89" s="147" t="s">
        <v>100</v>
      </c>
      <c r="D89" s="148"/>
      <c r="E89" s="148"/>
      <c r="F89" s="148"/>
      <c r="G89" s="148"/>
      <c r="H89" s="148"/>
      <c r="I89" s="148"/>
      <c r="J89" s="148"/>
      <c r="K89" s="148"/>
      <c r="L89" s="148"/>
      <c r="M89" s="148"/>
      <c r="N89" s="148"/>
      <c r="O89" s="148"/>
      <c r="P89" s="148"/>
      <c r="Q89" s="148"/>
      <c r="R89" s="148"/>
      <c r="S89" s="148"/>
      <c r="T89" s="148"/>
      <c r="U89" s="148"/>
      <c r="V89" s="149"/>
      <c r="W89" s="55"/>
      <c r="X89" s="55"/>
      <c r="Y89" s="55"/>
      <c r="Z89" s="55"/>
      <c r="AA89" s="55"/>
      <c r="AB89" s="55"/>
      <c r="AC89" s="55"/>
      <c r="AD89" s="55"/>
      <c r="AE89" s="55"/>
      <c r="AF89" s="55"/>
      <c r="AG89" s="55"/>
      <c r="AH89" s="55"/>
      <c r="AI89" s="55"/>
      <c r="AJ89" s="55"/>
      <c r="AK89" s="55"/>
    </row>
    <row r="90" spans="1:37" s="56" customFormat="1" ht="33" customHeight="1" x14ac:dyDescent="0.25">
      <c r="A90" s="53"/>
      <c r="B90" s="86">
        <v>30</v>
      </c>
      <c r="C90" s="147" t="s">
        <v>122</v>
      </c>
      <c r="D90" s="148"/>
      <c r="E90" s="148"/>
      <c r="F90" s="148"/>
      <c r="G90" s="148"/>
      <c r="H90" s="148"/>
      <c r="I90" s="148"/>
      <c r="J90" s="148"/>
      <c r="K90" s="148"/>
      <c r="L90" s="148"/>
      <c r="M90" s="148"/>
      <c r="N90" s="148"/>
      <c r="O90" s="148"/>
      <c r="P90" s="148"/>
      <c r="Q90" s="148"/>
      <c r="R90" s="148"/>
      <c r="S90" s="148"/>
      <c r="T90" s="148"/>
      <c r="U90" s="148"/>
      <c r="V90" s="149"/>
      <c r="W90" s="55"/>
      <c r="X90" s="55"/>
      <c r="Y90" s="55"/>
      <c r="Z90" s="55"/>
      <c r="AA90" s="55"/>
      <c r="AB90" s="55"/>
      <c r="AC90" s="55"/>
      <c r="AD90" s="55"/>
      <c r="AE90" s="55"/>
      <c r="AF90" s="55"/>
      <c r="AG90" s="55"/>
      <c r="AH90" s="55"/>
      <c r="AI90" s="55"/>
      <c r="AJ90" s="55"/>
      <c r="AK90" s="55"/>
    </row>
    <row r="91" spans="1:37" s="56" customFormat="1" ht="33" customHeight="1" x14ac:dyDescent="0.25">
      <c r="A91" s="53"/>
      <c r="B91" s="86">
        <v>31</v>
      </c>
      <c r="C91" s="90" t="s">
        <v>123</v>
      </c>
      <c r="D91" s="88"/>
      <c r="E91" s="88"/>
      <c r="F91" s="88"/>
      <c r="G91" s="88"/>
      <c r="H91" s="88"/>
      <c r="I91" s="88"/>
      <c r="J91" s="88"/>
      <c r="K91" s="88"/>
      <c r="L91" s="88"/>
      <c r="M91" s="88"/>
      <c r="N91" s="88"/>
      <c r="O91" s="88"/>
      <c r="P91" s="88"/>
      <c r="Q91" s="88"/>
      <c r="R91" s="88"/>
      <c r="S91" s="88"/>
      <c r="T91" s="88"/>
      <c r="U91" s="88"/>
      <c r="V91" s="89"/>
      <c r="W91" s="55"/>
      <c r="X91" s="55"/>
      <c r="Y91" s="55"/>
      <c r="Z91" s="55"/>
      <c r="AA91" s="55"/>
      <c r="AB91" s="55"/>
      <c r="AC91" s="55"/>
      <c r="AD91" s="55"/>
      <c r="AE91" s="55"/>
      <c r="AF91" s="55"/>
      <c r="AG91" s="55"/>
      <c r="AH91" s="55"/>
      <c r="AI91" s="55"/>
      <c r="AJ91" s="55"/>
      <c r="AK91" s="55"/>
    </row>
    <row r="92" spans="1:37" s="56" customFormat="1" ht="33" customHeight="1" x14ac:dyDescent="0.25">
      <c r="A92" s="53"/>
      <c r="B92" s="86">
        <v>32</v>
      </c>
      <c r="C92" s="163" t="s">
        <v>103</v>
      </c>
      <c r="D92" s="163"/>
      <c r="E92" s="163"/>
      <c r="F92" s="163"/>
      <c r="G92" s="163"/>
      <c r="H92" s="163"/>
      <c r="I92" s="163"/>
      <c r="J92" s="163"/>
      <c r="K92" s="163"/>
      <c r="L92" s="163"/>
      <c r="M92" s="163"/>
      <c r="N92" s="163"/>
      <c r="O92" s="163"/>
      <c r="P92" s="163"/>
      <c r="Q92" s="163"/>
      <c r="R92" s="163"/>
      <c r="S92" s="163"/>
      <c r="T92" s="163"/>
      <c r="U92" s="163"/>
      <c r="V92" s="163"/>
      <c r="W92" s="55"/>
      <c r="X92" s="55"/>
      <c r="Y92" s="55"/>
      <c r="Z92" s="55"/>
      <c r="AA92" s="55"/>
      <c r="AB92" s="55"/>
      <c r="AC92" s="55"/>
      <c r="AD92" s="55"/>
      <c r="AE92" s="55"/>
      <c r="AF92" s="55"/>
      <c r="AG92" s="55"/>
      <c r="AH92" s="55"/>
      <c r="AI92" s="55"/>
      <c r="AJ92" s="55"/>
      <c r="AK92" s="55"/>
    </row>
    <row r="93" spans="1:37" s="56" customFormat="1" ht="33" customHeight="1" x14ac:dyDescent="0.25">
      <c r="A93" s="53"/>
      <c r="B93" s="86">
        <v>33</v>
      </c>
      <c r="C93" s="163" t="s">
        <v>104</v>
      </c>
      <c r="D93" s="163"/>
      <c r="E93" s="163"/>
      <c r="F93" s="163"/>
      <c r="G93" s="163"/>
      <c r="H93" s="163"/>
      <c r="I93" s="163"/>
      <c r="J93" s="163"/>
      <c r="K93" s="163"/>
      <c r="L93" s="163"/>
      <c r="M93" s="163"/>
      <c r="N93" s="163"/>
      <c r="O93" s="163"/>
      <c r="P93" s="163"/>
      <c r="Q93" s="163"/>
      <c r="R93" s="163"/>
      <c r="S93" s="163"/>
      <c r="T93" s="163"/>
      <c r="U93" s="163"/>
      <c r="V93" s="163"/>
      <c r="W93" s="55"/>
      <c r="X93" s="55"/>
      <c r="Y93" s="55"/>
      <c r="Z93" s="55"/>
      <c r="AA93" s="55"/>
      <c r="AB93" s="55"/>
      <c r="AC93" s="55"/>
      <c r="AD93" s="55"/>
      <c r="AE93" s="55"/>
      <c r="AF93" s="55"/>
      <c r="AG93" s="55"/>
      <c r="AH93" s="55"/>
      <c r="AI93" s="55"/>
      <c r="AJ93" s="55"/>
      <c r="AK93" s="55"/>
    </row>
    <row r="94" spans="1:37" s="56" customFormat="1" ht="33" customHeight="1" x14ac:dyDescent="0.25">
      <c r="A94" s="53"/>
      <c r="B94" s="86">
        <v>34</v>
      </c>
      <c r="C94" s="164" t="s">
        <v>105</v>
      </c>
      <c r="D94" s="164"/>
      <c r="E94" s="164"/>
      <c r="F94" s="164"/>
      <c r="G94" s="164"/>
      <c r="H94" s="164"/>
      <c r="I94" s="164"/>
      <c r="J94" s="164"/>
      <c r="K94" s="164"/>
      <c r="L94" s="164"/>
      <c r="M94" s="164"/>
      <c r="N94" s="164"/>
      <c r="O94" s="164"/>
      <c r="P94" s="164"/>
      <c r="Q94" s="164"/>
      <c r="R94" s="164"/>
      <c r="S94" s="164"/>
      <c r="T94" s="164"/>
      <c r="U94" s="164"/>
      <c r="V94" s="164"/>
      <c r="W94" s="55"/>
      <c r="X94" s="55"/>
      <c r="Y94" s="55"/>
      <c r="Z94" s="55"/>
      <c r="AA94" s="55"/>
      <c r="AB94" s="55"/>
      <c r="AC94" s="55"/>
      <c r="AD94" s="55"/>
      <c r="AE94" s="55"/>
      <c r="AF94" s="55"/>
      <c r="AG94" s="55"/>
      <c r="AH94" s="55"/>
      <c r="AI94" s="55"/>
      <c r="AJ94" s="55"/>
      <c r="AK94" s="55"/>
    </row>
    <row r="95" spans="1:37" s="56" customFormat="1" ht="33" customHeight="1" x14ac:dyDescent="0.25">
      <c r="A95" s="53"/>
      <c r="B95" s="86">
        <v>35</v>
      </c>
      <c r="C95" s="163" t="s">
        <v>106</v>
      </c>
      <c r="D95" s="163"/>
      <c r="E95" s="163"/>
      <c r="F95" s="163"/>
      <c r="G95" s="163"/>
      <c r="H95" s="163"/>
      <c r="I95" s="163"/>
      <c r="J95" s="163"/>
      <c r="K95" s="163"/>
      <c r="L95" s="163"/>
      <c r="M95" s="163"/>
      <c r="N95" s="163"/>
      <c r="O95" s="163"/>
      <c r="P95" s="163"/>
      <c r="Q95" s="163"/>
      <c r="R95" s="163"/>
      <c r="S95" s="163"/>
      <c r="T95" s="163"/>
      <c r="U95" s="163"/>
      <c r="V95" s="163"/>
      <c r="W95" s="55"/>
      <c r="X95" s="55"/>
      <c r="Y95" s="55"/>
      <c r="Z95" s="55"/>
      <c r="AA95" s="55"/>
      <c r="AB95" s="55"/>
      <c r="AC95" s="55"/>
      <c r="AD95" s="55"/>
      <c r="AE95" s="55"/>
      <c r="AF95" s="55"/>
      <c r="AG95" s="55"/>
      <c r="AH95" s="55"/>
      <c r="AI95" s="55"/>
      <c r="AJ95" s="55"/>
      <c r="AK95" s="55"/>
    </row>
    <row r="96" spans="1:37" ht="44.1" customHeight="1" x14ac:dyDescent="0.2">
      <c r="A96" s="37"/>
      <c r="B96" s="86">
        <v>36</v>
      </c>
      <c r="C96" s="156" t="s">
        <v>127</v>
      </c>
      <c r="D96" s="156"/>
      <c r="E96" s="156"/>
      <c r="F96" s="156"/>
      <c r="G96" s="156"/>
      <c r="H96" s="156"/>
      <c r="I96" s="156"/>
      <c r="J96" s="156"/>
      <c r="K96" s="156"/>
      <c r="L96" s="156"/>
      <c r="M96" s="156"/>
      <c r="N96" s="156"/>
      <c r="O96" s="156"/>
      <c r="P96" s="156"/>
      <c r="Q96" s="156"/>
      <c r="R96" s="156"/>
      <c r="S96" s="156"/>
      <c r="T96" s="156"/>
      <c r="U96" s="156"/>
      <c r="V96" s="156"/>
      <c r="W96" s="37"/>
      <c r="X96" s="37"/>
      <c r="Y96" s="37"/>
      <c r="Z96" s="37"/>
      <c r="AA96" s="37"/>
      <c r="AB96" s="37"/>
      <c r="AC96" s="37"/>
      <c r="AD96" s="37"/>
      <c r="AE96" s="37"/>
      <c r="AF96" s="37"/>
      <c r="AG96" s="37"/>
      <c r="AH96" s="37"/>
      <c r="AI96" s="37"/>
      <c r="AJ96" s="37"/>
      <c r="AK96" s="37"/>
    </row>
    <row r="97" spans="1:37" ht="30.4" customHeight="1" x14ac:dyDescent="0.2">
      <c r="A97" s="37"/>
      <c r="B97" s="86">
        <v>37</v>
      </c>
      <c r="C97" s="156" t="s">
        <v>128</v>
      </c>
      <c r="D97" s="156"/>
      <c r="E97" s="156"/>
      <c r="F97" s="156"/>
      <c r="G97" s="156"/>
      <c r="H97" s="156"/>
      <c r="I97" s="156"/>
      <c r="J97" s="156"/>
      <c r="K97" s="156"/>
      <c r="L97" s="156"/>
      <c r="M97" s="156"/>
      <c r="N97" s="156"/>
      <c r="O97" s="156"/>
      <c r="P97" s="156"/>
      <c r="Q97" s="156"/>
      <c r="R97" s="156"/>
      <c r="S97" s="156"/>
      <c r="T97" s="156"/>
      <c r="U97" s="156"/>
      <c r="V97" s="156"/>
      <c r="W97" s="37"/>
      <c r="X97" s="37"/>
      <c r="Y97" s="37"/>
      <c r="Z97" s="37"/>
      <c r="AA97" s="37"/>
      <c r="AB97" s="37"/>
      <c r="AC97" s="37"/>
      <c r="AD97" s="37"/>
      <c r="AE97" s="37"/>
      <c r="AF97" s="37"/>
      <c r="AG97" s="37"/>
      <c r="AH97" s="37"/>
      <c r="AI97" s="37"/>
      <c r="AJ97" s="37"/>
      <c r="AK97" s="37"/>
    </row>
    <row r="98" spans="1:37" ht="27.75" customHeight="1" x14ac:dyDescent="0.2">
      <c r="A98" s="37"/>
      <c r="B98" s="86">
        <v>38</v>
      </c>
      <c r="C98" s="147" t="s">
        <v>124</v>
      </c>
      <c r="D98" s="148"/>
      <c r="E98" s="148"/>
      <c r="F98" s="148"/>
      <c r="G98" s="148"/>
      <c r="H98" s="148"/>
      <c r="I98" s="148"/>
      <c r="J98" s="148"/>
      <c r="K98" s="148"/>
      <c r="L98" s="148"/>
      <c r="M98" s="148"/>
      <c r="N98" s="148"/>
      <c r="O98" s="148"/>
      <c r="P98" s="148"/>
      <c r="Q98" s="148"/>
      <c r="R98" s="148"/>
      <c r="S98" s="148"/>
      <c r="T98" s="148"/>
      <c r="U98" s="148"/>
      <c r="V98" s="149"/>
      <c r="W98" s="37"/>
      <c r="X98" s="37"/>
      <c r="Y98" s="37"/>
      <c r="Z98" s="37"/>
      <c r="AA98" s="37"/>
      <c r="AB98" s="37"/>
      <c r="AC98" s="37"/>
      <c r="AD98" s="37"/>
      <c r="AE98" s="37"/>
      <c r="AF98" s="37"/>
      <c r="AG98" s="37"/>
      <c r="AH98" s="37"/>
      <c r="AI98" s="37"/>
      <c r="AJ98" s="37"/>
      <c r="AK98" s="37"/>
    </row>
    <row r="99" spans="1:37" x14ac:dyDescent="0.2">
      <c r="A99" s="37"/>
      <c r="C99" s="59"/>
      <c r="D99" s="59"/>
      <c r="E99" s="59"/>
      <c r="F99" s="59"/>
      <c r="G99" s="59"/>
      <c r="H99" s="58"/>
      <c r="I99" s="58"/>
      <c r="J99" s="58"/>
      <c r="K99" s="58"/>
      <c r="L99" s="58"/>
      <c r="M99" s="58"/>
      <c r="N99" s="58"/>
      <c r="O99" s="58"/>
      <c r="P99" s="58"/>
      <c r="Q99" s="58"/>
      <c r="R99" s="58"/>
      <c r="S99" s="58"/>
      <c r="T99" s="58"/>
      <c r="U99" s="58"/>
      <c r="V99" s="58"/>
      <c r="W99" s="37"/>
      <c r="X99" s="37"/>
      <c r="Y99" s="37"/>
      <c r="Z99" s="37"/>
      <c r="AA99" s="37"/>
      <c r="AB99" s="37"/>
      <c r="AC99" s="37"/>
      <c r="AD99" s="37"/>
      <c r="AE99" s="37"/>
      <c r="AF99" s="37"/>
      <c r="AG99" s="37"/>
      <c r="AH99" s="37"/>
      <c r="AI99" s="37"/>
      <c r="AJ99" s="37"/>
      <c r="AK99" s="37"/>
    </row>
    <row r="100" spans="1:37" x14ac:dyDescent="0.2">
      <c r="A100" s="37"/>
      <c r="C100" s="59"/>
      <c r="D100" s="59"/>
      <c r="E100" s="59"/>
      <c r="F100" s="59"/>
      <c r="G100" s="59"/>
      <c r="H100" s="58"/>
      <c r="I100" s="58"/>
      <c r="J100" s="58"/>
      <c r="K100" s="58"/>
      <c r="L100" s="58"/>
      <c r="M100" s="58"/>
      <c r="N100" s="58"/>
      <c r="O100" s="58"/>
      <c r="P100" s="58"/>
      <c r="Q100" s="58"/>
      <c r="R100" s="58"/>
      <c r="S100" s="58"/>
      <c r="T100" s="58"/>
      <c r="U100" s="58"/>
      <c r="V100" s="58"/>
      <c r="W100" s="37"/>
      <c r="X100" s="37"/>
      <c r="Y100" s="37"/>
      <c r="Z100" s="37"/>
      <c r="AA100" s="37"/>
      <c r="AB100" s="37"/>
      <c r="AC100" s="37"/>
      <c r="AD100" s="37"/>
      <c r="AE100" s="37"/>
      <c r="AF100" s="37"/>
      <c r="AG100" s="37"/>
      <c r="AH100" s="37"/>
      <c r="AI100" s="37"/>
      <c r="AJ100" s="37"/>
      <c r="AK100" s="37"/>
    </row>
    <row r="101" spans="1:37" x14ac:dyDescent="0.2">
      <c r="A101" s="37"/>
      <c r="C101" s="59"/>
      <c r="D101" s="59"/>
      <c r="E101" s="59"/>
      <c r="F101" s="59"/>
      <c r="G101" s="59"/>
      <c r="H101" s="58"/>
      <c r="I101" s="58"/>
      <c r="J101" s="58"/>
      <c r="K101" s="58"/>
      <c r="L101" s="58"/>
      <c r="M101" s="58"/>
      <c r="N101" s="58"/>
      <c r="O101" s="58"/>
      <c r="P101" s="58"/>
      <c r="Q101" s="58"/>
      <c r="R101" s="58"/>
      <c r="S101" s="58"/>
      <c r="T101" s="58"/>
      <c r="U101" s="58"/>
      <c r="V101" s="58"/>
      <c r="W101" s="37"/>
      <c r="X101" s="37"/>
      <c r="Y101" s="37"/>
      <c r="Z101" s="37"/>
      <c r="AA101" s="37"/>
      <c r="AB101" s="37"/>
      <c r="AC101" s="37"/>
      <c r="AD101" s="37"/>
      <c r="AE101" s="37"/>
      <c r="AF101" s="37"/>
      <c r="AG101" s="37"/>
      <c r="AH101" s="37"/>
      <c r="AI101" s="37"/>
      <c r="AJ101" s="37"/>
      <c r="AK101" s="37"/>
    </row>
    <row r="102" spans="1:37" x14ac:dyDescent="0.2">
      <c r="A102" s="37"/>
      <c r="C102" s="59"/>
      <c r="D102" s="59"/>
      <c r="E102" s="59"/>
      <c r="F102" s="59"/>
      <c r="G102" s="59"/>
      <c r="H102" s="58"/>
      <c r="I102" s="58"/>
      <c r="J102" s="58"/>
      <c r="K102" s="58"/>
      <c r="L102" s="58"/>
      <c r="M102" s="58"/>
      <c r="N102" s="58"/>
      <c r="O102" s="58"/>
      <c r="P102" s="58"/>
      <c r="Q102" s="58"/>
      <c r="R102" s="58"/>
      <c r="S102" s="58"/>
      <c r="T102" s="58"/>
      <c r="U102" s="58"/>
      <c r="V102" s="58"/>
      <c r="W102" s="37"/>
      <c r="X102" s="37"/>
      <c r="Y102" s="37"/>
      <c r="Z102" s="37"/>
      <c r="AA102" s="37"/>
      <c r="AB102" s="37"/>
      <c r="AC102" s="37"/>
      <c r="AD102" s="37"/>
      <c r="AE102" s="37"/>
      <c r="AF102" s="37"/>
      <c r="AG102" s="37"/>
      <c r="AH102" s="37"/>
      <c r="AI102" s="37"/>
      <c r="AJ102" s="37"/>
      <c r="AK102" s="37"/>
    </row>
    <row r="103" spans="1:37" x14ac:dyDescent="0.2">
      <c r="A103" s="37"/>
      <c r="C103" s="59"/>
      <c r="D103" s="59"/>
      <c r="E103" s="59"/>
      <c r="F103" s="59"/>
      <c r="G103" s="59"/>
      <c r="H103" s="58"/>
      <c r="I103" s="58"/>
      <c r="J103" s="58"/>
      <c r="K103" s="58"/>
      <c r="L103" s="58"/>
      <c r="M103" s="58"/>
      <c r="N103" s="58"/>
      <c r="O103" s="58"/>
      <c r="P103" s="58"/>
      <c r="Q103" s="58"/>
      <c r="R103" s="58"/>
      <c r="S103" s="58"/>
      <c r="T103" s="58"/>
      <c r="U103" s="58"/>
      <c r="V103" s="58"/>
      <c r="W103" s="37"/>
      <c r="X103" s="37"/>
      <c r="Y103" s="37"/>
      <c r="Z103" s="37"/>
      <c r="AA103" s="37"/>
      <c r="AB103" s="37"/>
      <c r="AC103" s="37"/>
      <c r="AD103" s="37"/>
      <c r="AE103" s="37"/>
      <c r="AF103" s="37"/>
      <c r="AG103" s="37"/>
      <c r="AH103" s="37"/>
      <c r="AI103" s="37"/>
      <c r="AJ103" s="37"/>
      <c r="AK103" s="37"/>
    </row>
    <row r="104" spans="1:37" x14ac:dyDescent="0.2">
      <c r="A104" s="37"/>
      <c r="C104" s="59"/>
      <c r="D104" s="59"/>
      <c r="E104" s="59"/>
      <c r="F104" s="59"/>
      <c r="G104" s="59"/>
      <c r="H104" s="58"/>
      <c r="I104" s="58"/>
      <c r="J104" s="58"/>
      <c r="K104" s="58"/>
      <c r="L104" s="58"/>
      <c r="M104" s="58"/>
      <c r="N104" s="58"/>
      <c r="O104" s="58"/>
      <c r="P104" s="58"/>
      <c r="Q104" s="58"/>
      <c r="R104" s="58"/>
      <c r="S104" s="58"/>
      <c r="T104" s="58"/>
      <c r="U104" s="58"/>
      <c r="V104" s="58"/>
      <c r="W104" s="37"/>
      <c r="X104" s="37"/>
      <c r="Y104" s="37"/>
      <c r="Z104" s="37"/>
      <c r="AA104" s="37"/>
      <c r="AB104" s="37"/>
      <c r="AC104" s="37"/>
      <c r="AD104" s="37"/>
      <c r="AE104" s="37"/>
      <c r="AF104" s="37"/>
      <c r="AG104" s="37"/>
      <c r="AH104" s="37"/>
      <c r="AI104" s="37"/>
      <c r="AJ104" s="37"/>
      <c r="AK104" s="37"/>
    </row>
    <row r="105" spans="1:37" x14ac:dyDescent="0.2">
      <c r="A105" s="37"/>
      <c r="C105" s="59"/>
      <c r="D105" s="59"/>
      <c r="E105" s="59"/>
      <c r="F105" s="59"/>
      <c r="G105" s="59"/>
      <c r="H105" s="58"/>
      <c r="I105" s="58"/>
      <c r="J105" s="58"/>
      <c r="K105" s="58"/>
      <c r="L105" s="58"/>
      <c r="M105" s="58"/>
      <c r="N105" s="58"/>
      <c r="O105" s="58"/>
      <c r="P105" s="58"/>
      <c r="Q105" s="58"/>
      <c r="R105" s="58"/>
      <c r="S105" s="58"/>
      <c r="T105" s="58"/>
      <c r="U105" s="58"/>
      <c r="V105" s="58"/>
      <c r="W105" s="37"/>
      <c r="X105" s="37"/>
      <c r="Y105" s="37"/>
      <c r="Z105" s="37"/>
      <c r="AA105" s="37"/>
      <c r="AB105" s="37"/>
      <c r="AC105" s="37"/>
      <c r="AD105" s="37"/>
      <c r="AE105" s="37"/>
      <c r="AF105" s="37"/>
      <c r="AG105" s="37"/>
      <c r="AH105" s="37"/>
      <c r="AI105" s="37"/>
      <c r="AJ105" s="37"/>
      <c r="AK105" s="37"/>
    </row>
    <row r="106" spans="1:37" x14ac:dyDescent="0.2">
      <c r="A106" s="37"/>
      <c r="C106" s="59"/>
      <c r="D106" s="59"/>
      <c r="E106" s="59"/>
      <c r="F106" s="59"/>
      <c r="G106" s="59"/>
      <c r="H106" s="58"/>
      <c r="I106" s="58"/>
      <c r="J106" s="58"/>
      <c r="K106" s="58"/>
      <c r="L106" s="58"/>
      <c r="M106" s="58"/>
      <c r="N106" s="58"/>
      <c r="O106" s="58"/>
      <c r="P106" s="58"/>
      <c r="Q106" s="58"/>
      <c r="R106" s="58"/>
      <c r="S106" s="58"/>
      <c r="T106" s="58"/>
      <c r="U106" s="58"/>
      <c r="V106" s="58"/>
      <c r="W106" s="37"/>
      <c r="X106" s="37"/>
      <c r="Y106" s="37"/>
      <c r="Z106" s="37"/>
      <c r="AA106" s="37"/>
      <c r="AB106" s="37"/>
      <c r="AC106" s="37"/>
      <c r="AD106" s="37"/>
      <c r="AE106" s="37"/>
      <c r="AF106" s="37"/>
      <c r="AG106" s="37"/>
      <c r="AH106" s="37"/>
      <c r="AI106" s="37"/>
      <c r="AJ106" s="37"/>
      <c r="AK106" s="37"/>
    </row>
    <row r="107" spans="1:37" x14ac:dyDescent="0.2">
      <c r="A107" s="37"/>
      <c r="C107" s="59"/>
      <c r="D107" s="59"/>
      <c r="E107" s="59"/>
      <c r="F107" s="59"/>
      <c r="G107" s="59"/>
      <c r="H107" s="58"/>
      <c r="I107" s="58"/>
      <c r="J107" s="58"/>
      <c r="K107" s="58"/>
      <c r="L107" s="58"/>
      <c r="M107" s="58"/>
      <c r="N107" s="58"/>
      <c r="O107" s="58"/>
      <c r="P107" s="58"/>
      <c r="Q107" s="58"/>
      <c r="R107" s="58"/>
      <c r="S107" s="58"/>
      <c r="T107" s="58"/>
      <c r="U107" s="58"/>
      <c r="V107" s="58"/>
      <c r="W107" s="37"/>
      <c r="X107" s="37"/>
      <c r="Y107" s="37"/>
      <c r="Z107" s="37"/>
      <c r="AA107" s="37"/>
      <c r="AB107" s="37"/>
      <c r="AC107" s="37"/>
      <c r="AD107" s="37"/>
      <c r="AE107" s="37"/>
      <c r="AF107" s="37"/>
      <c r="AG107" s="37"/>
      <c r="AH107" s="37"/>
      <c r="AI107" s="37"/>
      <c r="AJ107" s="37"/>
      <c r="AK107" s="37"/>
    </row>
    <row r="108" spans="1:37" x14ac:dyDescent="0.2">
      <c r="A108" s="37"/>
      <c r="C108" s="59"/>
      <c r="D108" s="59"/>
      <c r="E108" s="59"/>
      <c r="F108" s="59"/>
      <c r="G108" s="59"/>
      <c r="H108" s="58"/>
      <c r="I108" s="58"/>
      <c r="J108" s="58"/>
      <c r="K108" s="58"/>
      <c r="L108" s="58"/>
      <c r="M108" s="58"/>
      <c r="N108" s="58"/>
      <c r="O108" s="58"/>
      <c r="P108" s="58"/>
      <c r="Q108" s="58"/>
      <c r="R108" s="58"/>
      <c r="S108" s="58"/>
      <c r="T108" s="58"/>
      <c r="U108" s="58"/>
      <c r="V108" s="58"/>
      <c r="W108" s="37"/>
      <c r="X108" s="37"/>
      <c r="Y108" s="37"/>
      <c r="Z108" s="37"/>
      <c r="AA108" s="37"/>
      <c r="AB108" s="37"/>
      <c r="AC108" s="37"/>
      <c r="AD108" s="37"/>
      <c r="AE108" s="37"/>
      <c r="AF108" s="37"/>
      <c r="AG108" s="37"/>
      <c r="AH108" s="37"/>
      <c r="AI108" s="37"/>
      <c r="AJ108" s="37"/>
      <c r="AK108" s="37"/>
    </row>
    <row r="109" spans="1:37" x14ac:dyDescent="0.2">
      <c r="A109" s="37"/>
      <c r="C109" s="59"/>
      <c r="D109" s="59"/>
      <c r="E109" s="59"/>
      <c r="F109" s="59"/>
      <c r="G109" s="59"/>
      <c r="H109" s="58"/>
      <c r="I109" s="58"/>
      <c r="J109" s="58"/>
      <c r="K109" s="58"/>
      <c r="L109" s="58"/>
      <c r="M109" s="58"/>
      <c r="N109" s="58"/>
      <c r="O109" s="58"/>
      <c r="P109" s="58"/>
      <c r="Q109" s="58"/>
      <c r="R109" s="58"/>
      <c r="S109" s="58"/>
      <c r="T109" s="58"/>
      <c r="U109" s="58"/>
      <c r="V109" s="58"/>
      <c r="W109" s="37"/>
      <c r="X109" s="37"/>
      <c r="Y109" s="37"/>
      <c r="Z109" s="37"/>
      <c r="AA109" s="37"/>
      <c r="AB109" s="37"/>
      <c r="AC109" s="37"/>
      <c r="AD109" s="37"/>
      <c r="AE109" s="37"/>
      <c r="AF109" s="37"/>
      <c r="AG109" s="37"/>
      <c r="AH109" s="37"/>
      <c r="AI109" s="37"/>
      <c r="AJ109" s="37"/>
      <c r="AK109" s="37"/>
    </row>
    <row r="110" spans="1:37" x14ac:dyDescent="0.2">
      <c r="A110" s="37"/>
      <c r="C110" s="59"/>
      <c r="D110" s="59"/>
      <c r="E110" s="59"/>
      <c r="F110" s="59"/>
      <c r="G110" s="59"/>
      <c r="H110" s="58"/>
      <c r="I110" s="58"/>
      <c r="J110" s="58"/>
      <c r="K110" s="58"/>
      <c r="L110" s="58"/>
      <c r="M110" s="58"/>
      <c r="N110" s="58"/>
      <c r="O110" s="58"/>
      <c r="P110" s="58"/>
      <c r="Q110" s="58"/>
      <c r="R110" s="58"/>
      <c r="S110" s="58"/>
      <c r="T110" s="58"/>
      <c r="U110" s="58"/>
      <c r="V110" s="58"/>
      <c r="W110" s="37"/>
      <c r="X110" s="37"/>
      <c r="Y110" s="37"/>
      <c r="Z110" s="37"/>
      <c r="AA110" s="37"/>
      <c r="AB110" s="37"/>
      <c r="AC110" s="37"/>
      <c r="AD110" s="37"/>
      <c r="AE110" s="37"/>
      <c r="AF110" s="37"/>
      <c r="AG110" s="37"/>
      <c r="AH110" s="37"/>
      <c r="AI110" s="37"/>
      <c r="AJ110" s="37"/>
      <c r="AK110" s="37"/>
    </row>
    <row r="111" spans="1:37" x14ac:dyDescent="0.2">
      <c r="A111" s="37"/>
      <c r="C111" s="59"/>
      <c r="D111" s="59"/>
      <c r="E111" s="59"/>
      <c r="F111" s="59"/>
      <c r="G111" s="59"/>
      <c r="H111" s="58"/>
      <c r="I111" s="58"/>
      <c r="J111" s="58"/>
      <c r="K111" s="58"/>
      <c r="L111" s="58"/>
      <c r="M111" s="58"/>
      <c r="N111" s="58"/>
      <c r="O111" s="58"/>
      <c r="P111" s="58"/>
      <c r="Q111" s="58"/>
      <c r="R111" s="58"/>
      <c r="S111" s="58"/>
      <c r="T111" s="58"/>
      <c r="U111" s="58"/>
      <c r="V111" s="58"/>
      <c r="W111" s="37"/>
      <c r="X111" s="37"/>
      <c r="Y111" s="37"/>
      <c r="Z111" s="37"/>
      <c r="AA111" s="37"/>
      <c r="AB111" s="37"/>
      <c r="AC111" s="37"/>
      <c r="AD111" s="37"/>
      <c r="AE111" s="37"/>
      <c r="AF111" s="37"/>
      <c r="AG111" s="37"/>
      <c r="AH111" s="37"/>
      <c r="AI111" s="37"/>
      <c r="AJ111" s="37"/>
      <c r="AK111" s="37"/>
    </row>
    <row r="112" spans="1:37" x14ac:dyDescent="0.2">
      <c r="A112" s="37"/>
      <c r="C112" s="59"/>
      <c r="D112" s="59"/>
      <c r="E112" s="59"/>
      <c r="F112" s="59"/>
      <c r="G112" s="59"/>
      <c r="H112" s="58"/>
      <c r="I112" s="58"/>
      <c r="J112" s="58"/>
      <c r="K112" s="58"/>
      <c r="L112" s="58"/>
      <c r="M112" s="58"/>
      <c r="N112" s="58"/>
      <c r="O112" s="58"/>
      <c r="P112" s="58"/>
      <c r="Q112" s="58"/>
      <c r="R112" s="58"/>
      <c r="S112" s="58"/>
      <c r="T112" s="58"/>
      <c r="U112" s="58"/>
      <c r="V112" s="58"/>
      <c r="W112" s="37"/>
      <c r="X112" s="37"/>
      <c r="Y112" s="37"/>
      <c r="Z112" s="37"/>
      <c r="AA112" s="37"/>
      <c r="AB112" s="37"/>
      <c r="AC112" s="37"/>
      <c r="AD112" s="37"/>
      <c r="AE112" s="37"/>
      <c r="AF112" s="37"/>
      <c r="AG112" s="37"/>
      <c r="AH112" s="37"/>
      <c r="AI112" s="37"/>
      <c r="AJ112" s="37"/>
      <c r="AK112" s="37"/>
    </row>
    <row r="113" spans="1:37" x14ac:dyDescent="0.2">
      <c r="A113" s="37"/>
      <c r="C113" s="59"/>
      <c r="D113" s="59"/>
      <c r="E113" s="59"/>
      <c r="F113" s="59"/>
      <c r="G113" s="59"/>
      <c r="H113" s="58"/>
      <c r="I113" s="58"/>
      <c r="J113" s="58"/>
      <c r="K113" s="58"/>
      <c r="L113" s="58"/>
      <c r="M113" s="58"/>
      <c r="N113" s="58"/>
      <c r="O113" s="58"/>
      <c r="P113" s="58"/>
      <c r="Q113" s="58"/>
      <c r="R113" s="58"/>
      <c r="S113" s="58"/>
      <c r="T113" s="58"/>
      <c r="U113" s="58"/>
      <c r="V113" s="58"/>
      <c r="W113" s="37"/>
      <c r="X113" s="37"/>
      <c r="Y113" s="37"/>
      <c r="Z113" s="37"/>
      <c r="AA113" s="37"/>
      <c r="AB113" s="37"/>
      <c r="AC113" s="37"/>
      <c r="AD113" s="37"/>
      <c r="AE113" s="37"/>
      <c r="AF113" s="37"/>
      <c r="AG113" s="37"/>
      <c r="AH113" s="37"/>
      <c r="AI113" s="37"/>
      <c r="AJ113" s="37"/>
      <c r="AK113" s="37"/>
    </row>
    <row r="114" spans="1:37" x14ac:dyDescent="0.2">
      <c r="A114" s="37"/>
      <c r="C114" s="59"/>
      <c r="D114" s="59"/>
      <c r="E114" s="59"/>
      <c r="F114" s="59"/>
      <c r="G114" s="59"/>
      <c r="H114" s="58"/>
      <c r="I114" s="58"/>
      <c r="J114" s="58"/>
      <c r="K114" s="58"/>
      <c r="L114" s="58"/>
      <c r="M114" s="58"/>
      <c r="N114" s="58"/>
      <c r="O114" s="58"/>
      <c r="P114" s="58"/>
      <c r="Q114" s="58"/>
      <c r="R114" s="58"/>
      <c r="S114" s="58"/>
      <c r="T114" s="58"/>
      <c r="U114" s="58"/>
      <c r="V114" s="58"/>
      <c r="W114" s="37"/>
      <c r="X114" s="37"/>
      <c r="Y114" s="37"/>
      <c r="Z114" s="37"/>
      <c r="AA114" s="37"/>
      <c r="AB114" s="37"/>
      <c r="AC114" s="37"/>
      <c r="AD114" s="37"/>
      <c r="AE114" s="37"/>
      <c r="AF114" s="37"/>
      <c r="AG114" s="37"/>
      <c r="AH114" s="37"/>
      <c r="AI114" s="37"/>
      <c r="AJ114" s="37"/>
      <c r="AK114" s="37"/>
    </row>
    <row r="115" spans="1:37" x14ac:dyDescent="0.2">
      <c r="A115" s="37"/>
      <c r="C115" s="59"/>
      <c r="D115" s="59"/>
      <c r="E115" s="59"/>
      <c r="F115" s="59"/>
      <c r="G115" s="59"/>
      <c r="H115" s="58"/>
      <c r="I115" s="58"/>
      <c r="J115" s="58"/>
      <c r="K115" s="58"/>
      <c r="L115" s="58"/>
      <c r="M115" s="58"/>
      <c r="N115" s="58"/>
      <c r="O115" s="58"/>
      <c r="P115" s="58"/>
      <c r="Q115" s="58"/>
      <c r="R115" s="58"/>
      <c r="S115" s="58"/>
      <c r="T115" s="58"/>
      <c r="U115" s="58"/>
      <c r="V115" s="58"/>
      <c r="W115" s="37"/>
      <c r="X115" s="37"/>
      <c r="Y115" s="37"/>
      <c r="Z115" s="37"/>
      <c r="AA115" s="37"/>
      <c r="AB115" s="37"/>
      <c r="AC115" s="37"/>
      <c r="AD115" s="37"/>
      <c r="AE115" s="37"/>
      <c r="AF115" s="37"/>
      <c r="AG115" s="37"/>
      <c r="AH115" s="37"/>
      <c r="AI115" s="37"/>
      <c r="AJ115" s="37"/>
      <c r="AK115" s="37"/>
    </row>
    <row r="116" spans="1:37" x14ac:dyDescent="0.2">
      <c r="A116" s="37"/>
      <c r="C116" s="59"/>
      <c r="D116" s="59"/>
      <c r="E116" s="59"/>
      <c r="F116" s="59"/>
      <c r="G116" s="59"/>
      <c r="H116" s="58"/>
      <c r="I116" s="58"/>
      <c r="J116" s="58"/>
      <c r="K116" s="58"/>
      <c r="L116" s="58"/>
      <c r="M116" s="58"/>
      <c r="N116" s="58"/>
      <c r="O116" s="58"/>
      <c r="P116" s="58"/>
      <c r="Q116" s="58"/>
      <c r="R116" s="58"/>
      <c r="S116" s="58"/>
      <c r="T116" s="58"/>
      <c r="U116" s="58"/>
      <c r="V116" s="58"/>
      <c r="W116" s="37"/>
      <c r="X116" s="37"/>
      <c r="Y116" s="37"/>
      <c r="Z116" s="37"/>
      <c r="AA116" s="37"/>
      <c r="AB116" s="37"/>
      <c r="AC116" s="37"/>
      <c r="AD116" s="37"/>
      <c r="AE116" s="37"/>
      <c r="AF116" s="37"/>
      <c r="AG116" s="37"/>
      <c r="AH116" s="37"/>
      <c r="AI116" s="37"/>
      <c r="AJ116" s="37"/>
      <c r="AK116" s="37"/>
    </row>
    <row r="117" spans="1:37" x14ac:dyDescent="0.2">
      <c r="A117" s="37"/>
      <c r="C117" s="59"/>
      <c r="D117" s="59"/>
      <c r="E117" s="59"/>
      <c r="F117" s="59"/>
      <c r="G117" s="59"/>
      <c r="H117" s="58"/>
      <c r="I117" s="58"/>
      <c r="J117" s="58"/>
      <c r="K117" s="58"/>
      <c r="L117" s="58"/>
      <c r="M117" s="58"/>
      <c r="N117" s="58"/>
      <c r="O117" s="58"/>
      <c r="P117" s="58"/>
      <c r="Q117" s="58"/>
      <c r="R117" s="58"/>
      <c r="S117" s="58"/>
      <c r="T117" s="58"/>
      <c r="U117" s="58"/>
      <c r="V117" s="58"/>
      <c r="W117" s="37"/>
      <c r="X117" s="37"/>
      <c r="Y117" s="37"/>
      <c r="Z117" s="37"/>
      <c r="AA117" s="37"/>
      <c r="AB117" s="37"/>
      <c r="AC117" s="37"/>
      <c r="AD117" s="37"/>
      <c r="AE117" s="37"/>
      <c r="AF117" s="37"/>
      <c r="AG117" s="37"/>
      <c r="AH117" s="37"/>
      <c r="AI117" s="37"/>
      <c r="AJ117" s="37"/>
      <c r="AK117" s="37"/>
    </row>
  </sheetData>
  <mergeCells count="39">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 ref="C80:V80"/>
    <mergeCell ref="W5:Y5"/>
    <mergeCell ref="B6:F6"/>
    <mergeCell ref="C61:V61"/>
    <mergeCell ref="C62:V62"/>
    <mergeCell ref="C63:V63"/>
    <mergeCell ref="C72:V72"/>
    <mergeCell ref="H6:P6"/>
    <mergeCell ref="Q6:V6"/>
    <mergeCell ref="C85:V85"/>
    <mergeCell ref="C86:V86"/>
    <mergeCell ref="C87:V87"/>
    <mergeCell ref="C94:V94"/>
    <mergeCell ref="C83:V83"/>
    <mergeCell ref="C84:V84"/>
    <mergeCell ref="C97:V97"/>
    <mergeCell ref="C98:V98"/>
    <mergeCell ref="C95:V95"/>
    <mergeCell ref="C89:V89"/>
    <mergeCell ref="C90:V90"/>
    <mergeCell ref="C92:V92"/>
    <mergeCell ref="C96:V96"/>
    <mergeCell ref="C93:V93"/>
  </mergeCells>
  <pageMargins left="0.25" right="0.25" top="0.75" bottom="0.75" header="0.3" footer="0.3"/>
  <pageSetup paperSize="8" scale="43" orientation="portrait" r:id="rId1"/>
  <rowBreaks count="1" manualBreakCount="1">
    <brk id="59" max="2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90E868841672428FFAE67A6680B227" ma:contentTypeVersion="8" ma:contentTypeDescription="Create a new document." ma:contentTypeScope="" ma:versionID="bf77c240dae02dd4476ba356f43495c1">
  <xsd:schema xmlns:xsd="http://www.w3.org/2001/XMLSchema" xmlns:xs="http://www.w3.org/2001/XMLSchema" xmlns:p="http://schemas.microsoft.com/office/2006/metadata/properties" xmlns:ns2="0f74f778-5801-4b28-adde-9a418b3378e0" xmlns:ns3="041cf9dd-099b-4ad4-95b1-eaa732a0ad40" targetNamespace="http://schemas.microsoft.com/office/2006/metadata/properties" ma:root="true" ma:fieldsID="ec7393ec911bd8cdb04b09affc28860c" ns2:_="" ns3:_="">
    <xsd:import namespace="0f74f778-5801-4b28-adde-9a418b3378e0"/>
    <xsd:import namespace="041cf9dd-099b-4ad4-95b1-eaa732a0ad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74f778-5801-4b28-adde-9a418b337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1cf9dd-099b-4ad4-95b1-eaa732a0ad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354A48-29DB-4AD5-8FEB-55A91044C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74f778-5801-4b28-adde-9a418b3378e0"/>
    <ds:schemaRef ds:uri="041cf9dd-099b-4ad4-95b1-eaa732a0ad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3.xml><?xml version="1.0" encoding="utf-8"?>
<ds:datastoreItem xmlns:ds="http://schemas.openxmlformats.org/officeDocument/2006/customXml" ds:itemID="{BEEBAD14-4A4F-4D9F-B40C-3E7D30840C74}">
  <ds:schemaRefs>
    <ds:schemaRef ds:uri="http://purl.org/dc/elements/1.1/"/>
    <ds:schemaRef ds:uri="http://schemas.microsoft.com/office/2006/metadata/properties"/>
    <ds:schemaRef ds:uri="http://schemas.microsoft.com/office/infopath/2007/PartnerControls"/>
    <ds:schemaRef ds:uri="0f74f778-5801-4b28-adde-9a418b3378e0"/>
    <ds:schemaRef ds:uri="http://purl.org/dc/terms/"/>
    <ds:schemaRef ds:uri="http://schemas.microsoft.com/office/2006/documentManagement/types"/>
    <ds:schemaRef ds:uri="http://purl.org/dc/dcmitype/"/>
    <ds:schemaRef ds:uri="http://schemas.openxmlformats.org/package/2006/metadata/core-properties"/>
    <ds:schemaRef ds:uri="041cf9dd-099b-4ad4-95b1-eaa732a0ad4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Janet Bone</cp:lastModifiedBy>
  <cp:revision/>
  <cp:lastPrinted>2019-08-29T11:10:10Z</cp:lastPrinted>
  <dcterms:created xsi:type="dcterms:W3CDTF">2019-07-04T16:23:46Z</dcterms:created>
  <dcterms:modified xsi:type="dcterms:W3CDTF">2019-08-30T15:28:31Z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0x010100C790E868841672428FFAE67A6680B227</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MSIP_Label_0fadc02d-b84c-4fcd-86e1-6d5a6eea3ef1_Enabled">
    <vt:lpwstr>True</vt:lpwstr>
  </property>
  <property fmtid="{D5CDD505-2E9C-101B-9397-08002B2CF9AE}" pid="14" name="MSIP_Label_0fadc02d-b84c-4fcd-86e1-6d5a6eea3ef1_SiteId">
    <vt:lpwstr>92ebd22d-0a9c-4516-a68f-ba966853a8f3</vt:lpwstr>
  </property>
  <property fmtid="{D5CDD505-2E9C-101B-9397-08002B2CF9AE}" pid="15" name="MSIP_Label_0fadc02d-b84c-4fcd-86e1-6d5a6eea3ef1_Owner">
    <vt:lpwstr>yatesn@yw.co.uk</vt:lpwstr>
  </property>
  <property fmtid="{D5CDD505-2E9C-101B-9397-08002B2CF9AE}" pid="16" name="MSIP_Label_0fadc02d-b84c-4fcd-86e1-6d5a6eea3ef1_SetDate">
    <vt:lpwstr>2019-08-20T12:56:49.9508102Z</vt:lpwstr>
  </property>
  <property fmtid="{D5CDD505-2E9C-101B-9397-08002B2CF9AE}" pid="17" name="MSIP_Label_0fadc02d-b84c-4fcd-86e1-6d5a6eea3ef1_Name">
    <vt:lpwstr>Public</vt:lpwstr>
  </property>
  <property fmtid="{D5CDD505-2E9C-101B-9397-08002B2CF9AE}" pid="18" name="MSIP_Label_0fadc02d-b84c-4fcd-86e1-6d5a6eea3ef1_Application">
    <vt:lpwstr>Microsoft Azure Information Protection</vt:lpwstr>
  </property>
  <property fmtid="{D5CDD505-2E9C-101B-9397-08002B2CF9AE}" pid="19" name="MSIP_Label_0fadc02d-b84c-4fcd-86e1-6d5a6eea3ef1_ActionId">
    <vt:lpwstr>000d94b6-c34a-40a2-ac52-a4de22015e53</vt:lpwstr>
  </property>
  <property fmtid="{D5CDD505-2E9C-101B-9397-08002B2CF9AE}" pid="20" name="MSIP_Label_0fadc02d-b84c-4fcd-86e1-6d5a6eea3ef1_Extended_MSFT_Method">
    <vt:lpwstr>Manual</vt:lpwstr>
  </property>
  <property fmtid="{D5CDD505-2E9C-101B-9397-08002B2CF9AE}" pid="21" name="Sensitivity">
    <vt:lpwstr>Public</vt:lpwstr>
  </property>
</Properties>
</file>