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10" documentId="8_{02EE95DD-E36C-4BE6-B47C-EC63CA0E0080}" xr6:coauthVersionLast="47" xr6:coauthVersionMax="47" xr10:uidLastSave="{EE0F4B2A-B5B2-4911-9747-5FF0068853D5}"/>
  <bookViews>
    <workbookView xWindow="-120" yWindow="-120" windowWidth="25440" windowHeight="15390" xr2:uid="{1FCBF59F-40C9-4F4C-8292-A379C2A2B7D2}"/>
  </bookViews>
  <sheets>
    <sheet name="Introduction" sheetId="7" r:id="rId1"/>
    <sheet name="Financial" sheetId="1" r:id="rId2"/>
    <sheet name="Manufactured" sheetId="2" r:id="rId3"/>
    <sheet name="Natural" sheetId="3" r:id="rId4"/>
    <sheet name="Human" sheetId="4" r:id="rId5"/>
    <sheet name="Intellectual" sheetId="5" r:id="rId6"/>
    <sheet name="Social" sheetId="6" r:id="rId7"/>
  </sheets>
  <definedNames>
    <definedName name="_Toc111457650" localSheetId="0">Introduction!$A$11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6" l="1"/>
  <c r="E64" i="6"/>
  <c r="D71" i="6"/>
  <c r="E71" i="6"/>
  <c r="D19" i="5"/>
  <c r="E19" i="5" l="1"/>
  <c r="D73" i="6" l="1"/>
  <c r="E73" i="6"/>
  <c r="D80" i="3" l="1"/>
  <c r="E80" i="3"/>
  <c r="D77" i="3" l="1"/>
  <c r="E77" i="3"/>
  <c r="D88" i="3" l="1"/>
  <c r="E88" i="3"/>
  <c r="D45" i="2" l="1"/>
  <c r="E45" i="2"/>
  <c r="D58" i="2"/>
  <c r="E58" i="2"/>
  <c r="D40" i="1" l="1"/>
  <c r="E40" i="1"/>
  <c r="D46" i="1"/>
  <c r="E46" i="1"/>
  <c r="D54" i="1" l="1"/>
  <c r="E54" i="1"/>
  <c r="D84" i="3" l="1"/>
  <c r="E84" i="3"/>
  <c r="D61" i="6" l="1"/>
  <c r="E61" i="6"/>
  <c r="D53" i="2" l="1"/>
  <c r="E53" i="2"/>
  <c r="D55" i="2" l="1"/>
  <c r="E55" i="2"/>
  <c r="E50" i="1"/>
  <c r="D50" i="1"/>
  <c r="E52" i="1"/>
  <c r="D52" i="1"/>
  <c r="E39" i="1"/>
  <c r="E16" i="1"/>
  <c r="E41" i="1"/>
  <c r="D41" i="1"/>
  <c r="D43" i="1"/>
  <c r="E43" i="1"/>
  <c r="D48" i="1"/>
  <c r="E48" i="1"/>
  <c r="D42" i="1"/>
  <c r="E42" i="1"/>
  <c r="E45" i="1"/>
  <c r="D45" i="1"/>
  <c r="D39" i="1" l="1"/>
  <c r="D37" i="1" s="1"/>
  <c r="D16" i="1"/>
  <c r="E37" i="1"/>
  <c r="D45" i="4" l="1"/>
  <c r="E45" i="4"/>
  <c r="D21" i="5" l="1"/>
  <c r="E21" i="5"/>
  <c r="D39" i="4" l="1"/>
  <c r="E39" i="4"/>
  <c r="D34" i="4" l="1"/>
  <c r="E34"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<sst xmlns="http://schemas.openxmlformats.org/spreadsheetml/2006/main" count="1032" uniqueCount="342">
  <si>
    <t>Our Contribution to Yorkshire 2022</t>
  </si>
  <si>
    <t>Published December 2022</t>
  </si>
  <si>
    <t>Version 1.0</t>
  </si>
  <si>
    <t>About this document</t>
  </si>
  <si>
    <r>
      <t xml:space="preserve">This spreadsheet contains a series of data tables that accompany the </t>
    </r>
    <r>
      <rPr>
        <i/>
        <sz val="10"/>
        <color theme="1"/>
        <rFont val="Poppins"/>
      </rPr>
      <t>Our Contribution to Yorkshire</t>
    </r>
    <r>
      <rPr>
        <sz val="10"/>
        <color theme="1"/>
        <rFont val="Poppins"/>
        <family val="2"/>
      </rPr>
      <t xml:space="preserve"> 2022 report. The tables are built around a framework of assets, outputs and impacts, with a separate table for each of the six capitals.</t>
    </r>
  </si>
  <si>
    <t>Data are reported for the financial year ending 31 March 2022 (FY22) and, for comparison purposes, the previous financial year (FY21).</t>
  </si>
  <si>
    <t>Definitions of all metrics and details on underlying valuation methodologies are published online, alongside the main report, at:</t>
  </si>
  <si>
    <t>www.yorkshirewater.com/capitals</t>
  </si>
  <si>
    <t>Robustness</t>
  </si>
  <si>
    <t xml:space="preserve">Reported metrics are assigned confidence scores to reflect limitations around the accuracy of the underlying methodologies and/or data sources as defined below. </t>
  </si>
  <si>
    <t>Low</t>
  </si>
  <si>
    <t>Medium</t>
  </si>
  <si>
    <t>High</t>
  </si>
  <si>
    <t xml:space="preserve">Low confidence due to considerable uncertainty in data accuracy and reliance on extrapolations, estimations, and assumptions. Valuation methods use techniques that are at the early stages of development. </t>
  </si>
  <si>
    <t>Medium confidence due to limited uncertainty in data accuracy and reliance on extrapolations, estimations, and assumptions. Valuation methods use techniques that are well-recognised but still maturing.</t>
  </si>
  <si>
    <t>High confidence due to robust data that may undergo third-party assurance. Valuation methods use widely respected techniques that have matured to become commonly used by respected organisations</t>
  </si>
  <si>
    <t>Assurance</t>
  </si>
  <si>
    <t>Yorkshire Water’s standard business processes include independent assurance of many of the metrics used in this assessment. The sources of assurance are highlighted in the data tables and further information can be found using the links below.</t>
  </si>
  <si>
    <t>Assurance source</t>
  </si>
  <si>
    <t>Acronym</t>
  </si>
  <si>
    <t>Link</t>
  </si>
  <si>
    <t>APR</t>
  </si>
  <si>
    <t>www.yorkshirewater.com/reports</t>
  </si>
  <si>
    <t>ARFS</t>
  </si>
  <si>
    <t>Our Contribution to Yorkshire report</t>
  </si>
  <si>
    <t>OCY</t>
  </si>
  <si>
    <t>SFF</t>
  </si>
  <si>
    <t>Financial Capital</t>
  </si>
  <si>
    <t>Metric</t>
  </si>
  <si>
    <t>Unit</t>
  </si>
  <si>
    <t>Financial Assets</t>
  </si>
  <si>
    <t>Regulatory capital value (RCV)</t>
  </si>
  <si>
    <t>£m</t>
  </si>
  <si>
    <t>Credit rating (lowest of major credit reference agencies)</t>
  </si>
  <si>
    <t>rating</t>
  </si>
  <si>
    <t>Gearing (Regulated Yorkshire Water)</t>
  </si>
  <si>
    <t>%</t>
  </si>
  <si>
    <t>Investments</t>
  </si>
  <si>
    <t>Pension funds</t>
  </si>
  <si>
    <t>Debt</t>
  </si>
  <si>
    <t>Total debt</t>
  </si>
  <si>
    <t>Share of debt issued in accordance with our Sustainable Finance Framework</t>
  </si>
  <si>
    <t>Taxes</t>
  </si>
  <si>
    <t>Taxes, duties, and rates included in operating costs and a cost to Yorkshire Water</t>
  </si>
  <si>
    <t>Business rates</t>
  </si>
  <si>
    <t>Employer's NICs</t>
  </si>
  <si>
    <t>Climate Change Levy</t>
  </si>
  <si>
    <t>Abstraction and direct discharge licenses</t>
  </si>
  <si>
    <t>Fuel duty</t>
  </si>
  <si>
    <t>Taxes, duties, and rates included in operating costs, remitted on behalf of employees</t>
  </si>
  <si>
    <t>Colleagues' PAYE contributions</t>
  </si>
  <si>
    <t>Colleagues' NICs</t>
  </si>
  <si>
    <t>Taxes, duties, and rates arising from Yorkshire Water’s activities and collected on behalf of HMRC</t>
  </si>
  <si>
    <t>VAT collected from business customers</t>
  </si>
  <si>
    <t>Salaries</t>
  </si>
  <si>
    <t>Pensions</t>
  </si>
  <si>
    <t>Pension contributions</t>
  </si>
  <si>
    <t>Profits</t>
  </si>
  <si>
    <t xml:space="preserve">Operating profit </t>
  </si>
  <si>
    <t>Total taxes</t>
  </si>
  <si>
    <t>Abstraction and discharge licenses</t>
  </si>
  <si>
    <t>Employer’s pension contributions</t>
  </si>
  <si>
    <t>Operating profit (inc. exceptionals)</t>
  </si>
  <si>
    <t>Manufactured Capital</t>
  </si>
  <si>
    <t>Assets</t>
  </si>
  <si>
    <t>Value of tangible assets</t>
  </si>
  <si>
    <t>Water Assets</t>
  </si>
  <si>
    <t xml:space="preserve">Water treatment works </t>
  </si>
  <si>
    <t>no.</t>
  </si>
  <si>
    <t>Total length of water mains</t>
  </si>
  <si>
    <t>km</t>
  </si>
  <si>
    <t>Renovated, built, or relined water mains</t>
  </si>
  <si>
    <t>Wastewater Assets</t>
  </si>
  <si>
    <t xml:space="preserve">Wastewater treatment works </t>
  </si>
  <si>
    <t>Total length of sewers</t>
  </si>
  <si>
    <t>Renovated or replaced sewers</t>
  </si>
  <si>
    <t>Risk of sewer flooding in a storm</t>
  </si>
  <si>
    <t>Surface water removed from the public sewer network</t>
  </si>
  <si>
    <t>ha</t>
  </si>
  <si>
    <t>Energy Assets</t>
  </si>
  <si>
    <t>Renewable energy generation capacity</t>
  </si>
  <si>
    <t>MW</t>
  </si>
  <si>
    <t>Asset Condition</t>
  </si>
  <si>
    <t>Value of change in tangible assets over the year</t>
  </si>
  <si>
    <t>Number of residential supply pipe repairs and renewals</t>
  </si>
  <si>
    <t>Number of sewer collapses</t>
  </si>
  <si>
    <t>Waste Use and Reuse</t>
  </si>
  <si>
    <t xml:space="preserve">Biosolids achieving BAS accreditation </t>
  </si>
  <si>
    <t xml:space="preserve">Total waste produced </t>
  </si>
  <si>
    <t>dry tonnes</t>
  </si>
  <si>
    <t>Waste going to landfill</t>
  </si>
  <si>
    <t>Waste diverted from landfill</t>
  </si>
  <si>
    <t>Waste used for energy generation</t>
  </si>
  <si>
    <t xml:space="preserve">Value created from waste or under-used resources </t>
  </si>
  <si>
    <t>Energy</t>
  </si>
  <si>
    <t>Total energy use (electricity and other)</t>
  </si>
  <si>
    <t>MWh</t>
  </si>
  <si>
    <t>Total electricity consumed</t>
  </si>
  <si>
    <t>Total electricity purchased</t>
  </si>
  <si>
    <t>Electricity purchased from renewable sources</t>
  </si>
  <si>
    <t>Total electricity generated (renewable)</t>
  </si>
  <si>
    <t>Electricity generated from renewable sources (share of total electricity consumption)</t>
  </si>
  <si>
    <t>Total fuels consumed</t>
  </si>
  <si>
    <t>Total heat consumed</t>
  </si>
  <si>
    <t>Total renewable energy generated</t>
  </si>
  <si>
    <t>Amount of renewable energy generated and used</t>
  </si>
  <si>
    <t>Amount of renewable energy generated and exported</t>
  </si>
  <si>
    <t>Energy intensity water</t>
  </si>
  <si>
    <t>kWh/Ml</t>
  </si>
  <si>
    <t>Energy intensity wastewater</t>
  </si>
  <si>
    <t>Asset Value</t>
  </si>
  <si>
    <t>Waste to landfill</t>
  </si>
  <si>
    <t>Underused resources</t>
  </si>
  <si>
    <t>Renewable Energy</t>
  </si>
  <si>
    <t>Renewable energy generated</t>
  </si>
  <si>
    <t>Increased grid resilience through renewable energy exported</t>
  </si>
  <si>
    <t>Natural Capital</t>
  </si>
  <si>
    <t>Land</t>
  </si>
  <si>
    <t>Land ownership</t>
  </si>
  <si>
    <t>Number of farm tenancies</t>
  </si>
  <si>
    <t>Total area of land under active agricultural use</t>
  </si>
  <si>
    <t>Total area of land conserved or enhanced</t>
  </si>
  <si>
    <t>Total area of SSSI land</t>
  </si>
  <si>
    <t>SSSIs in 'favourable' condition</t>
  </si>
  <si>
    <t>SSSIs in 'unfavourable recovering' condition</t>
  </si>
  <si>
    <t>SSSIs in 'unfavourable no change' condition</t>
  </si>
  <si>
    <t>SSSIs in 'unfavourable declining' condition</t>
  </si>
  <si>
    <t>SSSIs in 'partially destroyed' condition</t>
  </si>
  <si>
    <t>Percentage of surveyed sites affected by Invasive Non-Native Species</t>
  </si>
  <si>
    <t>Number of pathways of biosecurity implementation</t>
  </si>
  <si>
    <t>Abstracted water</t>
  </si>
  <si>
    <t>Number of reservoirs</t>
  </si>
  <si>
    <t>Number of river water abstractions</t>
  </si>
  <si>
    <t>Number of boreholes</t>
  </si>
  <si>
    <t>Minimum reservoir level</t>
  </si>
  <si>
    <t>Average reservoir level</t>
  </si>
  <si>
    <t>Annual rainfall as a percentage of long-term average rainfall</t>
  </si>
  <si>
    <t>Environmental water</t>
  </si>
  <si>
    <t>Length of rivers</t>
  </si>
  <si>
    <t>Number of bathing waters</t>
  </si>
  <si>
    <t>Number of bathing waters that exceed the minimum legal standard</t>
  </si>
  <si>
    <t>Share of bathing waters that exceed the minimum legal standard</t>
  </si>
  <si>
    <t>Number of bathing waters in 'excellent' condition</t>
  </si>
  <si>
    <t>Number of bathing waters in 'good' condition</t>
  </si>
  <si>
    <t>Number of bathing waters in 'sufficient' condition</t>
  </si>
  <si>
    <t>Number of bathing waters in 'poor' condition</t>
  </si>
  <si>
    <t>Number of bathing waters unassessed</t>
  </si>
  <si>
    <t>EA environmental performance rating</t>
  </si>
  <si>
    <t>out of 4 stars</t>
  </si>
  <si>
    <t>Treatment works compliance</t>
  </si>
  <si>
    <t>Air quality</t>
  </si>
  <si>
    <t>Land carbon stock</t>
  </si>
  <si>
    <t>t C</t>
  </si>
  <si>
    <t>Water Use and Efficiency</t>
  </si>
  <si>
    <t>Total water abstraction</t>
  </si>
  <si>
    <t>Ml</t>
  </si>
  <si>
    <t>Total amount of water returned to the environment to maintain flows for wildlife and other users</t>
  </si>
  <si>
    <t>Total leakage</t>
  </si>
  <si>
    <t>Average water consumption per head of population</t>
  </si>
  <si>
    <t>l/p/d</t>
  </si>
  <si>
    <t>Water Quality</t>
  </si>
  <si>
    <t>Number of pollution incidents</t>
  </si>
  <si>
    <t>Number of Category 1&amp;2 pollution incidents</t>
  </si>
  <si>
    <t>Number of Category 3 pollution incidents</t>
  </si>
  <si>
    <t>Land and Biodiversity</t>
  </si>
  <si>
    <t>Amount of timber harvested sustainably</t>
  </si>
  <si>
    <t>t</t>
  </si>
  <si>
    <t>Biodiversity units created</t>
  </si>
  <si>
    <r>
      <t>Vehicle fleet SO</t>
    </r>
    <r>
      <rPr>
        <vertAlign val="subscript"/>
        <sz val="10"/>
        <color theme="1"/>
        <rFont val="Poppins"/>
      </rPr>
      <t>2</t>
    </r>
    <r>
      <rPr>
        <sz val="10"/>
        <color theme="1"/>
        <rFont val="Poppins"/>
      </rPr>
      <t xml:space="preserve"> emissions</t>
    </r>
  </si>
  <si>
    <t>kg</t>
  </si>
  <si>
    <r>
      <t>Vehicle fleet NO</t>
    </r>
    <r>
      <rPr>
        <vertAlign val="subscript"/>
        <sz val="10"/>
        <color theme="1"/>
        <rFont val="Poppins"/>
      </rPr>
      <t>x</t>
    </r>
    <r>
      <rPr>
        <sz val="10"/>
        <color theme="1"/>
        <rFont val="Poppins"/>
      </rPr>
      <t xml:space="preserve"> emissions</t>
    </r>
  </si>
  <si>
    <r>
      <t>Vehicle fleet NH</t>
    </r>
    <r>
      <rPr>
        <vertAlign val="subscript"/>
        <sz val="10"/>
        <color theme="1"/>
        <rFont val="Poppins"/>
      </rPr>
      <t>3</t>
    </r>
    <r>
      <rPr>
        <sz val="10"/>
        <color theme="1"/>
        <rFont val="Poppins"/>
      </rPr>
      <t xml:space="preserve"> emissions</t>
    </r>
  </si>
  <si>
    <t>Vehicle fleet VOC emissions</t>
  </si>
  <si>
    <r>
      <t>Vehicle fleet PM</t>
    </r>
    <r>
      <rPr>
        <vertAlign val="subscript"/>
        <sz val="10"/>
        <color theme="1"/>
        <rFont val="Poppins"/>
      </rPr>
      <t>2.5</t>
    </r>
    <r>
      <rPr>
        <sz val="10"/>
        <color theme="1"/>
        <rFont val="Poppins"/>
      </rPr>
      <t xml:space="preserve"> emissions</t>
    </r>
  </si>
  <si>
    <t>Net carbon emissions</t>
  </si>
  <si>
    <r>
      <t>t CO</t>
    </r>
    <r>
      <rPr>
        <vertAlign val="subscript"/>
        <sz val="10"/>
        <color theme="1"/>
        <rFont val="Poppins"/>
      </rPr>
      <t>2</t>
    </r>
    <r>
      <rPr>
        <sz val="10"/>
        <color theme="1"/>
        <rFont val="Poppins"/>
      </rPr>
      <t>e</t>
    </r>
  </si>
  <si>
    <t>Scope 1 carbon emissions (burning fuel, process and fugitive emissions, owned transport)</t>
  </si>
  <si>
    <t>Scope 2 carbon emissions (grid electricity use)</t>
  </si>
  <si>
    <t>Scope 2 reductions in carbon emissions through purchase of green electricity</t>
  </si>
  <si>
    <t>Scope 3 carbon emissions (other business travel, outsourced activities, grid electricity T&amp;D)</t>
  </si>
  <si>
    <t>Scope 3 carbon emissions (embedded in capital spend)</t>
  </si>
  <si>
    <t>Other offset carbon emissions from renewable energy export</t>
  </si>
  <si>
    <t>Net carbon emitted/sequestered on YW land</t>
  </si>
  <si>
    <t>GHG emissions per million litres of water served</t>
  </si>
  <si>
    <r>
      <t>kg CO</t>
    </r>
    <r>
      <rPr>
        <vertAlign val="subscript"/>
        <sz val="10"/>
        <color theme="1"/>
        <rFont val="Poppins"/>
      </rPr>
      <t>2</t>
    </r>
    <r>
      <rPr>
        <sz val="10"/>
        <color theme="1"/>
        <rFont val="Poppins"/>
      </rPr>
      <t>e/Ml</t>
    </r>
  </si>
  <si>
    <t>GHG emissions per million litres of waste water treated</t>
  </si>
  <si>
    <t>Water abstraction</t>
  </si>
  <si>
    <t>-</t>
  </si>
  <si>
    <t>Water leakage</t>
  </si>
  <si>
    <t>Length of river improved</t>
  </si>
  <si>
    <t>Pollution incidents</t>
  </si>
  <si>
    <t>Farm tenancies</t>
  </si>
  <si>
    <t>Timber harvested</t>
  </si>
  <si>
    <t>Change in biodiversity units</t>
  </si>
  <si>
    <r>
      <t>Fleet SO</t>
    </r>
    <r>
      <rPr>
        <vertAlign val="subscript"/>
        <sz val="10"/>
        <color theme="1"/>
        <rFont val="Poppins"/>
      </rPr>
      <t>2</t>
    </r>
    <r>
      <rPr>
        <sz val="10"/>
        <color theme="1"/>
        <rFont val="Poppins"/>
      </rPr>
      <t xml:space="preserve"> emissions</t>
    </r>
  </si>
  <si>
    <r>
      <t>Fleet NO</t>
    </r>
    <r>
      <rPr>
        <vertAlign val="subscript"/>
        <sz val="10"/>
        <color theme="1"/>
        <rFont val="Poppins"/>
      </rPr>
      <t>x</t>
    </r>
    <r>
      <rPr>
        <sz val="10"/>
        <color theme="1"/>
        <rFont val="Poppins"/>
      </rPr>
      <t xml:space="preserve"> emissions</t>
    </r>
  </si>
  <si>
    <r>
      <t>Fleet NH</t>
    </r>
    <r>
      <rPr>
        <vertAlign val="subscript"/>
        <sz val="10"/>
        <color theme="1"/>
        <rFont val="Poppins"/>
      </rPr>
      <t>3</t>
    </r>
    <r>
      <rPr>
        <sz val="10"/>
        <color theme="1"/>
        <rFont val="Poppins"/>
      </rPr>
      <t xml:space="preserve"> emissions</t>
    </r>
  </si>
  <si>
    <t>Fleet VOC emissions</t>
  </si>
  <si>
    <r>
      <t>Fleet PM</t>
    </r>
    <r>
      <rPr>
        <vertAlign val="subscript"/>
        <sz val="10"/>
        <color theme="1"/>
        <rFont val="Poppins"/>
      </rPr>
      <t>2.5</t>
    </r>
    <r>
      <rPr>
        <sz val="10"/>
        <color theme="1"/>
        <rFont val="Poppins"/>
      </rPr>
      <t xml:space="preserve"> emissions</t>
    </r>
  </si>
  <si>
    <t>Net GHG emitted/sequestered on YW land</t>
  </si>
  <si>
    <t>Human Capital</t>
  </si>
  <si>
    <t>Colleagues</t>
  </si>
  <si>
    <t>Total number of colleagues</t>
  </si>
  <si>
    <t>Senior managers</t>
  </si>
  <si>
    <t>Statutory directors</t>
  </si>
  <si>
    <t>Percentage of colleagues female</t>
  </si>
  <si>
    <t>Percentage of statutory directors female</t>
  </si>
  <si>
    <t>Percentage of senior managers female</t>
  </si>
  <si>
    <t>Percentage of colleagues BAME</t>
  </si>
  <si>
    <t>Percentage of senior managers BAME</t>
  </si>
  <si>
    <t>Percentage of statutory directors BAME</t>
  </si>
  <si>
    <t>Colleague engagement score</t>
  </si>
  <si>
    <t>Gender pay gap (mean hourly rate)</t>
  </si>
  <si>
    <t>Proportion of colleagues receiving a real living wage</t>
  </si>
  <si>
    <t>Performance and Development</t>
  </si>
  <si>
    <t>Wage inflation / deflation</t>
  </si>
  <si>
    <t>New apprenticeships</t>
  </si>
  <si>
    <t>Colleagues receiving a pay uplift to meet increases in the living wage</t>
  </si>
  <si>
    <t>External hires</t>
  </si>
  <si>
    <t>Health, Safety, and Wellbeing</t>
  </si>
  <si>
    <t>Lost days avoided through colleague engagement</t>
  </si>
  <si>
    <t xml:space="preserve">Spend on health / wellbeing benefit programmes </t>
  </si>
  <si>
    <t>£</t>
  </si>
  <si>
    <t>Lost Time Injury Rate (LTIR)</t>
  </si>
  <si>
    <t>rate</t>
  </si>
  <si>
    <t xml:space="preserve">Number of sick days </t>
  </si>
  <si>
    <t>Colleagues undergoing performance reviews</t>
  </si>
  <si>
    <t>Wage inflation</t>
  </si>
  <si>
    <t>Apprenticeships</t>
  </si>
  <si>
    <t>Colleague engagement</t>
  </si>
  <si>
    <t xml:space="preserve">Health and wellbeing programmes </t>
  </si>
  <si>
    <t xml:space="preserve">Injuries </t>
  </si>
  <si>
    <t>Sick days</t>
  </si>
  <si>
    <t>Colleague volunteering (value to individuals)</t>
  </si>
  <si>
    <t>Diversity and Inclusion</t>
  </si>
  <si>
    <t>Intellectual Capital</t>
  </si>
  <si>
    <t>People and Partnerships</t>
  </si>
  <si>
    <t>Number of solutions delivered in partnership with others</t>
  </si>
  <si>
    <t>Research and Development</t>
  </si>
  <si>
    <t>Spend on research and development (R&amp;D)</t>
  </si>
  <si>
    <t>Knowledge and Learning</t>
  </si>
  <si>
    <t>Total colleague hours spent on training</t>
  </si>
  <si>
    <t>hrs</t>
  </si>
  <si>
    <t>Processes and Efficiency</t>
  </si>
  <si>
    <t>Total spend on software</t>
  </si>
  <si>
    <t>Total spend on hardware</t>
  </si>
  <si>
    <t>Return on R&amp;D investment</t>
  </si>
  <si>
    <t>Colleague training</t>
  </si>
  <si>
    <t>Social Capital</t>
  </si>
  <si>
    <t>Visitors</t>
  </si>
  <si>
    <t>Public recreational sites</t>
  </si>
  <si>
    <t>Customers</t>
  </si>
  <si>
    <t>Total number of household customers</t>
  </si>
  <si>
    <t>Customer satisfaction (average)</t>
  </si>
  <si>
    <t>Customer satisfaction (water)</t>
  </si>
  <si>
    <t>Customer satisfaction (wastewater)</t>
  </si>
  <si>
    <t>Vulnerable Customers</t>
  </si>
  <si>
    <t>Risks of severe restrictions in a drought</t>
  </si>
  <si>
    <t>Number of customers on the Priority Services Register</t>
  </si>
  <si>
    <t>Awareness of the Priority Services Register</t>
  </si>
  <si>
    <t>Priority Services Register satisfaction</t>
  </si>
  <si>
    <t>Number of colleagues registered as Dementia Friends</t>
  </si>
  <si>
    <t>Suppliers</t>
  </si>
  <si>
    <t>Total number of suppliers</t>
  </si>
  <si>
    <t>Trust</t>
  </si>
  <si>
    <t>Total spend on suppliers</t>
  </si>
  <si>
    <t>Percentage spend with local suppliers</t>
  </si>
  <si>
    <t>Percentage of invoices paid late</t>
  </si>
  <si>
    <t>Percentage of invoices paid on time or early</t>
  </si>
  <si>
    <t>Customer trust in Yorkshire Water</t>
  </si>
  <si>
    <t>Customer experience score</t>
  </si>
  <si>
    <t>Developer experience score</t>
  </si>
  <si>
    <t>Public health and wellbeing</t>
  </si>
  <si>
    <t>Total amount of water delivered to customers</t>
  </si>
  <si>
    <t>Water quality compliance (CRI)</t>
  </si>
  <si>
    <t>score</t>
  </si>
  <si>
    <t>Average water supply interruption length</t>
  </si>
  <si>
    <t>mins:secs</t>
  </si>
  <si>
    <t>Unplanned outages</t>
  </si>
  <si>
    <t>Drinking water contacts</t>
  </si>
  <si>
    <t>no./10,000 population</t>
  </si>
  <si>
    <t>Internal flooding incidents</t>
  </si>
  <si>
    <t>External flooding incidents</t>
  </si>
  <si>
    <t>Significant water supply events (&gt;12 hours)</t>
  </si>
  <si>
    <t>Health benefits of providing a public water supply compared to a private supply</t>
  </si>
  <si>
    <t>QALYs</t>
  </si>
  <si>
    <t>Number of visitors to Yorkshire Water sites</t>
  </si>
  <si>
    <t>Number of visits involving exercise to Yorkshire Water sites</t>
  </si>
  <si>
    <t>Health benefits of recreational exercise on YWS sites</t>
  </si>
  <si>
    <t>Volunteering time provided</t>
  </si>
  <si>
    <t>Amount raised for WaterAid</t>
  </si>
  <si>
    <t>Vulnerability</t>
  </si>
  <si>
    <t>Average combined bill</t>
  </si>
  <si>
    <t>Cost of bad debt to customers</t>
  </si>
  <si>
    <t>Inclusive customer service score</t>
  </si>
  <si>
    <t>Affordability of bills</t>
  </si>
  <si>
    <t>Number of customers provided with financial support</t>
  </si>
  <si>
    <t xml:space="preserve">Number of highly vulnerable customers provided with specialist support </t>
  </si>
  <si>
    <t>Education</t>
  </si>
  <si>
    <t>Number of participants in educational programmes</t>
  </si>
  <si>
    <t>Media coverage volume</t>
  </si>
  <si>
    <t>no. reports</t>
  </si>
  <si>
    <t>Reach on social media</t>
  </si>
  <si>
    <t>no. impressions</t>
  </si>
  <si>
    <t>Media sentiment</t>
  </si>
  <si>
    <t>% positive</t>
  </si>
  <si>
    <t>Brand perception</t>
  </si>
  <si>
    <t>Score out of 10</t>
  </si>
  <si>
    <t>Late payments to suppliers</t>
  </si>
  <si>
    <t>Early payments to suppliers</t>
  </si>
  <si>
    <t>Health and Wellbeing</t>
  </si>
  <si>
    <t>Recreational visits to Yorkshire Water sites</t>
  </si>
  <si>
    <t>Health benefits of recreational exercise on Yorkshire Water sites</t>
  </si>
  <si>
    <t>Colleague volunteering (value to society)</t>
  </si>
  <si>
    <t>Charitable contributions to WaterAid</t>
  </si>
  <si>
    <t>Water delivered to customers</t>
  </si>
  <si>
    <t>Financial support for customers</t>
  </si>
  <si>
    <t>Public educational programmes</t>
  </si>
  <si>
    <t>hours</t>
  </si>
  <si>
    <t>Outputs</t>
  </si>
  <si>
    <t>Impacts</t>
  </si>
  <si>
    <t>Outputs (note Outputs overlap directly with Impacts for Financial Capital)</t>
  </si>
  <si>
    <t xml:space="preserve">Assets </t>
  </si>
  <si>
    <t xml:space="preserve">Outputs </t>
  </si>
  <si>
    <t xml:space="preserve">Impacts </t>
  </si>
  <si>
    <t>Theme</t>
  </si>
  <si>
    <t>Colleague turnover (total leavers)</t>
  </si>
  <si>
    <t>Number of colleagues trained on Invasive Non-Native Species awareness</t>
  </si>
  <si>
    <t>Colleague turnover (voluntary leavers)</t>
  </si>
  <si>
    <t>Gender pay gap</t>
  </si>
  <si>
    <t>Scope 2 carbon emissions (grid electricity use) and reductions through purchase of green electricity</t>
  </si>
  <si>
    <t>Scope 3 transmission and distribution carbon emissions reductions through purchase of green electricity</t>
  </si>
  <si>
    <t xml:space="preserve">Net change in bathing water status </t>
  </si>
  <si>
    <t>Change in bathing water status</t>
  </si>
  <si>
    <r>
      <t>Total area of land under Beyond Nature</t>
    </r>
    <r>
      <rPr>
        <vertAlign val="superscript"/>
        <sz val="10"/>
        <color theme="1"/>
        <rFont val="Poppins"/>
      </rPr>
      <t>TM</t>
    </r>
    <r>
      <rPr>
        <sz val="10"/>
        <color theme="1"/>
        <rFont val="Poppins"/>
      </rPr>
      <t xml:space="preserve">  schemes</t>
    </r>
  </si>
  <si>
    <t>Change in tangible asset value</t>
  </si>
  <si>
    <t>Baa2</t>
  </si>
  <si>
    <t>n/a</t>
  </si>
  <si>
    <t>7:14</t>
  </si>
  <si>
    <t>Sustainable Finance Framework Allocation Report</t>
  </si>
  <si>
    <t>Annual Report and Financial Statements</t>
  </si>
  <si>
    <t>Annual Performance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</si>
</sst>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
    <numFmt numFmtId="165" formatCode="&quot;£&quot;#,##0.0"/>
    <numFmt numFmtId="166" formatCode="0.0%"/>
    <numFmt numFmtId="167" formatCode="0.0"/>
    <numFmt numFmtId="168" formatCode="#,##0_ ;\-#,##0\ "/>
    <numFmt numFmtId="169" formatCode="#,##0.0"/>
    <numFmt numFmtId="170" formatCode="&quot;£&quot;#,##0.00"/>
  </numFmts>
  <fonts count="26">
    <font>
      <sz val="10"/>
      <color theme="1"/>
      <name val="Poppins"/>
      <family val="2"/>
    </font>
    <font>
      <sz val="9"/>
      <color theme="1"/>
      <name val="Poppins"/>
      <family val="2"/>
    </font>
    <font>
      <sz val="9"/>
      <color theme="1"/>
      <name val="Poppins"/>
      <family val="2"/>
    </font>
    <font>
      <sz val="9"/>
      <color rgb="FF9C5700"/>
      <name val="Poppins"/>
      <family val="2"/>
    </font>
    <font>
      <sz val="10"/>
      <color theme="1"/>
      <name val="Poppins"/>
    </font>
    <font>
      <sz val="9"/>
      <color theme="1"/>
      <name val="Poppins"/>
    </font>
    <font>
      <b/>
      <sz val="10"/>
      <color theme="0"/>
      <name val="Poppins"/>
    </font>
    <font>
      <b/>
      <sz val="10"/>
      <color rgb="FF003F50"/>
      <name val="Poppins"/>
    </font>
    <font>
      <b/>
      <sz val="10"/>
      <color theme="1"/>
      <name val="Poppins"/>
    </font>
    <font>
      <b/>
      <sz val="10"/>
      <color theme="9"/>
      <name val="Poppins"/>
    </font>
    <font>
      <b/>
      <sz val="10"/>
      <name val="Poppins"/>
    </font>
    <font>
      <b/>
      <sz val="12"/>
      <color theme="1"/>
      <name val="Poppins"/>
    </font>
    <font>
      <b/>
      <sz val="10"/>
      <color theme="5"/>
      <name val="Poppins"/>
    </font>
    <font>
      <b/>
      <sz val="10"/>
      <color rgb="FFC00000"/>
      <name val="Poppins"/>
    </font>
    <font>
      <sz val="10"/>
      <name val="Poppins"/>
    </font>
    <font>
      <sz val="12"/>
      <color rgb="FFFF0000"/>
      <name val="Poppins"/>
    </font>
    <font>
      <sz val="9"/>
      <name val="Poppins"/>
    </font>
    <font>
      <b/>
      <sz val="9"/>
      <color theme="1"/>
      <name val="Poppins"/>
    </font>
    <font>
      <u/>
      <sz val="9"/>
      <color theme="10"/>
      <name val="Poppins"/>
      <family val="2"/>
    </font>
    <font>
      <sz val="9"/>
      <color rgb="FFEE6563"/>
      <name val="Wingdings"/>
      <charset val="2"/>
    </font>
    <font>
      <i/>
      <sz val="10"/>
      <color theme="1"/>
      <name val="Poppins"/>
    </font>
    <font>
      <sz val="10"/>
      <color theme="1"/>
      <name val="Poppins"/>
      <family val="2"/>
    </font>
    <font>
      <vertAlign val="subscript"/>
      <sz val="10"/>
      <color theme="1"/>
      <name val="Poppins"/>
    </font>
    <font>
      <sz val="8"/>
      <name val="Poppins"/>
      <family val="2"/>
    </font>
    <font>
      <vertAlign val="superscript"/>
      <sz val="10"/>
      <color theme="1"/>
      <name val="Poppins"/>
    </font>
    <font>
      <b/>
      <sz val="10"/>
      <color rgb="FF000000"/>
      <name val="Poppins"/>
    </font>
  </fonts>
  <fills count="12">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A8D3E6"/>
        <bgColor indexed="64"/>
      </patternFill>
    </fill>
    <fill>
      <patternFill patternType="solid">
        <fgColor rgb="FFFFC000"/>
        <bgColor indexed="64"/>
      </patternFill>
    </fill>
    <fill>
      <patternFill patternType="solid">
        <fgColor rgb="FFEE6563"/>
        <bgColor indexed="64"/>
      </patternFill>
    </fill>
    <fill>
      <patternFill patternType="solid">
        <fgColor rgb="FF69AA99"/>
        <bgColor indexed="64"/>
      </patternFill>
    </fill>
    <fill>
      <patternFill patternType="solid">
        <fgColor rgb="FF1F348C"/>
        <bgColor indexed="64"/>
      </patternFill>
    </fill>
    <fill>
      <patternFill patternType="solid">
        <fgColor rgb="FF3357F0"/>
        <bgColor indexed="64"/>
      </patternFill>
    </fill>
    <fill>
      <patternFill patternType="solid">
        <fgColor rgb="FF6FB3CF"/>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3" fillId="2" borderId="0" applyNumberFormat="0" applyBorder="0" applyAlignment="0" applyProtection="0"/>
    <xf numFmtId="0" fontId="2" fillId="3" borderId="1" applyNumberFormat="0" applyFont="0" applyAlignment="0" applyProtection="0"/>
    <xf numFmtId="0" fontId="18" fillId="0" borderId="0" applyNumberFormat="0" applyFill="0" applyBorder="0" applyAlignment="0" applyProtection="0"/>
    <xf numFmtId="9" fontId="21" fillId="0" borderId="0" applyFont="0" applyFill="0" applyBorder="0" applyAlignment="0" applyProtection="0"/>
    <xf numFmtId="43" fontId="21" fillId="0" borderId="0" applyFont="0" applyFill="0" applyBorder="0" applyAlignment="0" applyProtection="0"/>
  </cellStyleXfs>
  <cellXfs count="67">
    <xf numFmtId="0" fontId="0" fillId="0" borderId="0" xfId="0"/>
    <xf numFmtId="0" fontId="4" fillId="4" borderId="0" xfId="0" applyFont="1" applyFill="1"/>
    <xf numFmtId="0" fontId="5" fillId="0" borderId="0" xfId="0" applyFont="1"/>
    <xf numFmtId="0" fontId="4" fillId="0" borderId="0" xfId="0" applyFont="1"/>
    <xf numFmtId="0" fontId="7" fillId="5" borderId="0" xfId="0" applyFont="1" applyFill="1"/>
    <xf numFmtId="0" fontId="7" fillId="5" borderId="0" xfId="0" applyFont="1" applyFill="1" applyAlignment="1">
      <alignment horizontal="center"/>
    </xf>
    <xf numFmtId="0" fontId="8" fillId="0" borderId="0" xfId="0" applyFont="1"/>
    <xf numFmtId="164" fontId="4" fillId="0" borderId="0" xfId="2" applyNumberFormat="1" applyFont="1" applyFill="1" applyBorder="1" applyAlignment="1">
      <alignment horizontal="center"/>
    </xf>
    <xf numFmtId="0" fontId="4" fillId="0" borderId="0" xfId="2" applyFont="1" applyFill="1" applyBorder="1" applyAlignment="1">
      <alignment horizontal="center"/>
    </xf>
    <xf numFmtId="0" fontId="9" fillId="0" borderId="0" xfId="0" applyFont="1" applyAlignment="1">
      <alignment horizontal="center"/>
    </xf>
    <xf numFmtId="165" fontId="4"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9" fontId="4" fillId="0" borderId="0" xfId="2" applyNumberFormat="1" applyFont="1" applyFill="1" applyBorder="1" applyAlignment="1">
      <alignment horizontal="center"/>
    </xf>
    <xf numFmtId="10" fontId="4" fillId="0" borderId="0" xfId="2" applyNumberFormat="1" applyFont="1" applyFill="1" applyBorder="1" applyAlignment="1">
      <alignment horizontal="center"/>
    </xf>
    <xf numFmtId="165" fontId="8" fillId="0" borderId="0" xfId="0" applyNumberFormat="1" applyFont="1" applyAlignment="1">
      <alignment horizontal="center"/>
    </xf>
    <xf numFmtId="165" fontId="4" fillId="0" borderId="0" xfId="0" applyNumberFormat="1" applyFont="1"/>
    <xf numFmtId="0" fontId="6" fillId="6" borderId="0" xfId="0" applyFont="1" applyFill="1"/>
    <xf numFmtId="0" fontId="10" fillId="6" borderId="0" xfId="0" applyFont="1" applyFill="1"/>
    <xf numFmtId="0" fontId="11" fillId="4" borderId="0" xfId="0" applyFont="1" applyFill="1"/>
    <xf numFmtId="3" fontId="4" fillId="0" borderId="0" xfId="2" applyNumberFormat="1" applyFont="1" applyFill="1" applyBorder="1" applyAlignment="1">
      <alignment horizontal="center"/>
    </xf>
    <xf numFmtId="1" fontId="4" fillId="0" borderId="0" xfId="2" applyNumberFormat="1" applyFont="1" applyFill="1" applyBorder="1" applyAlignment="1">
      <alignment horizontal="center"/>
    </xf>
    <xf numFmtId="0" fontId="9" fillId="0" borderId="0" xfId="0" applyFont="1" applyAlignment="1">
      <alignment horizontal="left"/>
    </xf>
    <xf numFmtId="2" fontId="12" fillId="0" borderId="0" xfId="0" applyNumberFormat="1" applyFont="1" applyAlignment="1">
      <alignment horizontal="center"/>
    </xf>
    <xf numFmtId="168" fontId="4" fillId="0" borderId="0" xfId="2" applyNumberFormat="1" applyFont="1" applyFill="1" applyBorder="1" applyAlignment="1">
      <alignment horizontal="center"/>
    </xf>
    <xf numFmtId="0" fontId="4" fillId="0" borderId="0" xfId="0" applyFont="1" applyAlignment="1">
      <alignment horizontal="left"/>
    </xf>
    <xf numFmtId="10" fontId="4" fillId="0" borderId="0" xfId="0" applyNumberFormat="1" applyFont="1"/>
    <xf numFmtId="165" fontId="8" fillId="0" borderId="0" xfId="2" applyNumberFormat="1" applyFont="1" applyFill="1" applyBorder="1" applyAlignment="1">
      <alignment horizontal="center"/>
    </xf>
    <xf numFmtId="2" fontId="9" fillId="0" borderId="0" xfId="0" applyNumberFormat="1" applyFont="1" applyAlignment="1">
      <alignment horizontal="center"/>
    </xf>
    <xf numFmtId="3" fontId="8" fillId="0" borderId="0" xfId="0" applyNumberFormat="1"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6" fillId="7" borderId="0" xfId="0" applyFont="1" applyFill="1"/>
    <xf numFmtId="167" fontId="4" fillId="4" borderId="0" xfId="0" applyNumberFormat="1" applyFont="1" applyFill="1"/>
    <xf numFmtId="2" fontId="13" fillId="0" borderId="0" xfId="0" applyNumberFormat="1" applyFont="1" applyAlignment="1">
      <alignment horizontal="center"/>
    </xf>
    <xf numFmtId="0" fontId="13" fillId="0" borderId="0" xfId="0" applyFont="1" applyAlignment="1">
      <alignment horizontal="center"/>
    </xf>
    <xf numFmtId="3" fontId="4" fillId="0" borderId="0" xfId="0" applyNumberFormat="1" applyFont="1" applyAlignment="1">
      <alignment horizontal="center"/>
    </xf>
    <xf numFmtId="170" fontId="4" fillId="0" borderId="0" xfId="0" applyNumberFormat="1" applyFont="1"/>
    <xf numFmtId="4" fontId="4" fillId="0" borderId="0" xfId="2" applyNumberFormat="1" applyFont="1" applyFill="1" applyBorder="1" applyAlignment="1">
      <alignment horizontal="center"/>
    </xf>
    <xf numFmtId="167" fontId="4" fillId="0" borderId="0" xfId="2" applyNumberFormat="1" applyFont="1" applyFill="1" applyBorder="1" applyAlignment="1">
      <alignment horizontal="center"/>
    </xf>
    <xf numFmtId="169" fontId="4" fillId="0" borderId="0" xfId="2" applyNumberFormat="1" applyFont="1" applyFill="1" applyBorder="1" applyAlignment="1">
      <alignment horizontal="center"/>
    </xf>
    <xf numFmtId="0" fontId="14" fillId="0" borderId="0" xfId="1" applyFont="1" applyFill="1" applyBorder="1" applyAlignment="1">
      <alignment horizontal="center"/>
    </xf>
    <xf numFmtId="0" fontId="16" fillId="0" borderId="0" xfId="0" applyFont="1" applyAlignment="1">
      <alignment horizontal="center" vertical="center" wrapText="1"/>
    </xf>
    <xf numFmtId="0" fontId="6" fillId="8" borderId="0" xfId="0" applyFont="1" applyFill="1"/>
    <xf numFmtId="2" fontId="4" fillId="0" borderId="0" xfId="2" applyNumberFormat="1" applyFont="1" applyFill="1" applyBorder="1" applyAlignment="1">
      <alignment horizontal="center"/>
    </xf>
    <xf numFmtId="0" fontId="6" fillId="9" borderId="0" xfId="0" applyFont="1" applyFill="1"/>
    <xf numFmtId="0" fontId="6" fillId="10" borderId="0" xfId="0" applyFont="1" applyFill="1"/>
    <xf numFmtId="3" fontId="4" fillId="0" borderId="0" xfId="0" applyNumberFormat="1" applyFont="1"/>
    <xf numFmtId="164" fontId="8" fillId="0" borderId="0" xfId="0" applyNumberFormat="1" applyFont="1" applyAlignment="1">
      <alignment horizontal="center"/>
    </xf>
    <xf numFmtId="3" fontId="13" fillId="0" borderId="0" xfId="2" applyNumberFormat="1" applyFont="1" applyFill="1" applyBorder="1" applyAlignment="1">
      <alignment horizontal="center"/>
    </xf>
    <xf numFmtId="0" fontId="14" fillId="0" borderId="0" xfId="0" applyFont="1"/>
    <xf numFmtId="0" fontId="6" fillId="11" borderId="0" xfId="0" applyFont="1" applyFill="1"/>
    <xf numFmtId="0" fontId="15" fillId="0" borderId="0" xfId="0" applyFont="1"/>
    <xf numFmtId="0" fontId="17" fillId="0" borderId="0" xfId="0" applyFont="1"/>
    <xf numFmtId="0" fontId="11" fillId="0" borderId="0" xfId="0" applyFont="1"/>
    <xf numFmtId="0" fontId="18" fillId="0" borderId="0" xfId="3"/>
    <xf numFmtId="0" fontId="19" fillId="0" borderId="0" xfId="0" applyFont="1" applyAlignment="1">
      <alignment horizontal="center"/>
    </xf>
    <xf numFmtId="0" fontId="20" fillId="0" borderId="0" xfId="0" applyFont="1"/>
    <xf numFmtId="0" fontId="1" fillId="0" borderId="0" xfId="0" applyFont="1" applyAlignment="1">
      <alignment wrapText="1"/>
    </xf>
    <xf numFmtId="9" fontId="4" fillId="0" borderId="0" xfId="4" applyFont="1" applyFill="1" applyBorder="1" applyAlignment="1">
      <alignment horizontal="center"/>
    </xf>
    <xf numFmtId="3" fontId="14" fillId="0" borderId="0" xfId="0" applyNumberFormat="1" applyFont="1" applyAlignment="1">
      <alignment horizontal="center" vertical="center" wrapText="1"/>
    </xf>
    <xf numFmtId="2" fontId="14" fillId="0" borderId="0" xfId="0" applyNumberFormat="1" applyFont="1" applyAlignment="1">
      <alignment horizontal="center"/>
    </xf>
    <xf numFmtId="170" fontId="5" fillId="0" borderId="0" xfId="0" applyNumberFormat="1" applyFont="1"/>
    <xf numFmtId="20" fontId="4" fillId="0" borderId="0" xfId="2" applyNumberFormat="1" applyFont="1" applyFill="1" applyBorder="1" applyAlignment="1">
      <alignment horizontal="center"/>
    </xf>
    <xf numFmtId="10" fontId="4" fillId="0" borderId="0" xfId="4" applyNumberFormat="1" applyFont="1" applyFill="1" applyBorder="1" applyAlignment="1">
      <alignment horizontal="center"/>
    </xf>
    <xf numFmtId="164" fontId="4" fillId="0" borderId="0" xfId="5" applyNumberFormat="1" applyFont="1" applyFill="1" applyBorder="1" applyAlignment="1">
      <alignment horizontal="center"/>
    </xf>
    <xf numFmtId="10" fontId="14" fillId="0" borderId="0" xfId="0" applyNumberFormat="1" applyFont="1" applyAlignment="1">
      <alignment horizontal="center" vertical="center" wrapText="1"/>
    </xf>
    <xf numFmtId="0" fontId="25" fillId="6" borderId="0" xfId="0" applyFont="1" applyFill="1"/>
  </cellXfs>
  <cellStyles count="6">
    <cellStyle name="Comma" xfId="5" builtinId="3"/>
    <cellStyle name="Hyperlink" xfId="3" builtinId="8"/>
    <cellStyle name="Neutral" xfId="1" builtinId="28"/>
    <cellStyle name="Normal" xfId="0" builtinId="0" customBuiltin="1"/>
    <cellStyle name="Note" xfId="2" builtinId="10"/>
    <cellStyle name="Percent" xfId="4" builtinId="5"/>
  </cellStyles>
  <dxfs count="1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1F348C"/>
      <color rgb="FFFFC000"/>
      <color rgb="FF6FB3CF"/>
      <color rgb="FFEE6563"/>
      <color rgb="FF3357F0"/>
      <color rgb="FF69AA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yorkshirewater.com/reports" TargetMode="External"/><Relationship Id="rId2" Type="http://schemas.openxmlformats.org/officeDocument/2006/relationships/hyperlink" Target="http://www.yorkshirewater.com/reports" TargetMode="External"/><Relationship Id="rId1" Type="http://schemas.openxmlformats.org/officeDocument/2006/relationships/hyperlink" Target="http://www.yorkshirewater.com/capitals" TargetMode="External"/><Relationship Id="rId6" Type="http://schemas.openxmlformats.org/officeDocument/2006/relationships/printerSettings" Target="../printerSettings/printerSettings1.bin"/><Relationship Id="rId5" Type="http://schemas.openxmlformats.org/officeDocument/2006/relationships/hyperlink" Target="http://www.yorkshirewater.com/capitals" TargetMode="External"/><Relationship Id="rId4" Type="http://schemas.openxmlformats.org/officeDocument/2006/relationships/hyperlink" Target="http://www.yorkshirewater.com/capita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E24F-003D-4A44-B580-787C5943DFB5}">
  <dimension ref="A1:C22"/>
  <sheetViews>
    <sheetView tabSelected="1" workbookViewId="0"/>
  </sheetViews>
  <sheetFormatPr defaultRowHeight="19.5"/>
  <cols>
    <col min="1" max="3" width="42.75" customWidth="1"/>
    <col min="4" max="4" width="63.75" customWidth="1"/>
    <col min="5" max="5" width="71.25" customWidth="1"/>
  </cols>
  <sheetData>
    <row r="1" spans="1:3" ht="23.25">
      <c r="A1" s="53" t="s">
        <v>0</v>
      </c>
      <c r="B1" s="53"/>
    </row>
    <row r="2" spans="1:3">
      <c r="A2" t="s">
        <v>1</v>
      </c>
    </row>
    <row r="3" spans="1:3">
      <c r="A3" t="s">
        <v>2</v>
      </c>
    </row>
    <row r="5" spans="1:3">
      <c r="A5" s="6" t="s">
        <v>3</v>
      </c>
      <c r="B5" s="6"/>
    </row>
    <row r="6" spans="1:3">
      <c r="A6" t="s">
        <v>4</v>
      </c>
    </row>
    <row r="7" spans="1:3">
      <c r="A7" t="s">
        <v>5</v>
      </c>
    </row>
    <row r="8" spans="1:3">
      <c r="A8" t="s">
        <v>6</v>
      </c>
    </row>
    <row r="9" spans="1:3">
      <c r="A9" s="54" t="s">
        <v>7</v>
      </c>
      <c r="B9" s="54"/>
    </row>
    <row r="10" spans="1:3">
      <c r="A10" s="54"/>
      <c r="B10" s="54"/>
    </row>
    <row r="11" spans="1:3">
      <c r="A11" s="6" t="s">
        <v>8</v>
      </c>
      <c r="B11" s="54"/>
    </row>
    <row r="12" spans="1:3">
      <c r="A12" t="s">
        <v>9</v>
      </c>
      <c r="B12" s="54"/>
    </row>
    <row r="13" spans="1:3">
      <c r="A13" s="33" t="s">
        <v>10</v>
      </c>
      <c r="B13" s="22" t="s">
        <v>11</v>
      </c>
      <c r="C13" s="27" t="s">
        <v>12</v>
      </c>
    </row>
    <row r="14" spans="1:3" ht="75">
      <c r="A14" s="57" t="s">
        <v>13</v>
      </c>
      <c r="B14" s="57" t="s">
        <v>14</v>
      </c>
      <c r="C14" s="57" t="s">
        <v>15</v>
      </c>
    </row>
    <row r="16" spans="1:3">
      <c r="A16" s="6" t="s">
        <v>16</v>
      </c>
      <c r="B16" s="6"/>
    </row>
    <row r="17" spans="1:3">
      <c r="A17" t="s">
        <v>17</v>
      </c>
    </row>
    <row r="18" spans="1:3">
      <c r="A18" s="52" t="s">
        <v>18</v>
      </c>
      <c r="B18" s="52" t="s">
        <v>19</v>
      </c>
      <c r="C18" s="52" t="s">
        <v>20</v>
      </c>
    </row>
    <row r="19" spans="1:3">
      <c r="A19" t="s">
        <v>341</v>
      </c>
      <c r="B19" t="s">
        <v>21</v>
      </c>
      <c r="C19" s="54" t="s">
        <v>22</v>
      </c>
    </row>
    <row r="20" spans="1:3">
      <c r="A20" t="s">
        <v>340</v>
      </c>
      <c r="B20" t="s">
        <v>23</v>
      </c>
      <c r="C20" s="54" t="s">
        <v>22</v>
      </c>
    </row>
    <row r="21" spans="1:3">
      <c r="A21" t="s">
        <v>24</v>
      </c>
      <c r="B21" t="s">
        <v>25</v>
      </c>
      <c r="C21" s="54" t="s">
        <v>7</v>
      </c>
    </row>
    <row r="22" spans="1:3">
      <c r="A22" t="s">
        <v>339</v>
      </c>
      <c r="B22" t="s">
        <v>26</v>
      </c>
      <c r="C22" s="54" t="s">
        <v>7</v>
      </c>
    </row>
  </sheetData>
  <hyperlinks>
    <hyperlink ref="A9" r:id="rId1" xr:uid="{4AA71396-F363-4E55-9D46-0E00EBD7BA5B}"/>
    <hyperlink ref="C19" r:id="rId2" xr:uid="{78B78A03-009B-4714-8447-E831A67575F8}"/>
    <hyperlink ref="C20" r:id="rId3" xr:uid="{0DFF8178-05DD-48E3-A755-E0958C3D6415}"/>
    <hyperlink ref="C21" r:id="rId4" xr:uid="{74AEAF84-81CC-4F37-842B-7085906A4D5B}"/>
    <hyperlink ref="C22" r:id="rId5" xr:uid="{C7FEE2BF-610F-494F-81DB-F5117449658F}"/>
  </hyperlinks>
  <pageMargins left="0.7" right="0.7" top="0.75" bottom="0.75" header="0.3" footer="0.3"/>
  <pageSetup paperSize="9" orientation="portrait" horizontalDpi="90" verticalDpi="9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307CF-415E-4C80-A4BB-8E1514E269A6}">
  <sheetPr>
    <tabColor rgb="FFFFC000"/>
  </sheetPr>
  <dimension ref="A1:G54"/>
  <sheetViews>
    <sheetView zoomScale="85" zoomScaleNormal="85" workbookViewId="0"/>
  </sheetViews>
  <sheetFormatPr defaultRowHeight="19.5"/>
  <cols>
    <col min="1" max="1" width="22.5" style="2" customWidth="1"/>
    <col min="2" max="2" width="58.5" style="2" customWidth="1"/>
    <col min="3" max="5" width="9" style="2"/>
    <col min="6" max="7" width="10.75" style="2" customWidth="1"/>
    <col min="8" max="16384" width="9" style="2"/>
  </cols>
  <sheetData>
    <row r="1" spans="1:7" ht="23.25">
      <c r="A1" s="18" t="s">
        <v>27</v>
      </c>
      <c r="B1" s="1"/>
      <c r="C1" s="1"/>
      <c r="D1" s="1"/>
      <c r="E1" s="1"/>
      <c r="F1" s="1"/>
      <c r="G1" s="1"/>
    </row>
    <row r="2" spans="1:7">
      <c r="A2" s="66" t="s">
        <v>64</v>
      </c>
      <c r="B2" s="16"/>
      <c r="C2" s="16"/>
      <c r="D2" s="16"/>
      <c r="E2" s="16"/>
      <c r="F2" s="16"/>
      <c r="G2" s="16"/>
    </row>
    <row r="3" spans="1:7">
      <c r="A3" s="4" t="s">
        <v>325</v>
      </c>
      <c r="B3" s="4" t="s">
        <v>28</v>
      </c>
      <c r="C3" s="4" t="s">
        <v>29</v>
      </c>
      <c r="D3" s="5">
        <v>2021</v>
      </c>
      <c r="E3" s="5">
        <v>2022</v>
      </c>
      <c r="F3" s="5" t="s">
        <v>8</v>
      </c>
      <c r="G3" s="5" t="s">
        <v>16</v>
      </c>
    </row>
    <row r="4" spans="1:7">
      <c r="A4" s="6" t="s">
        <v>30</v>
      </c>
      <c r="B4" s="3"/>
      <c r="C4" s="3"/>
      <c r="D4" s="8"/>
      <c r="E4" s="8"/>
      <c r="F4" s="9"/>
      <c r="G4" s="9"/>
    </row>
    <row r="5" spans="1:7">
      <c r="A5" s="3"/>
      <c r="B5" s="3" t="s">
        <v>31</v>
      </c>
      <c r="C5" s="3" t="s">
        <v>32</v>
      </c>
      <c r="D5" s="7">
        <v>7024.3</v>
      </c>
      <c r="E5" s="7">
        <v>7745.9</v>
      </c>
      <c r="F5" s="9" t="s">
        <v>12</v>
      </c>
      <c r="G5" t="s">
        <v>23</v>
      </c>
    </row>
    <row r="6" spans="1:7">
      <c r="A6" s="3"/>
      <c r="B6" s="3" t="s">
        <v>33</v>
      </c>
      <c r="C6" s="3" t="s">
        <v>34</v>
      </c>
      <c r="D6" s="10" t="s">
        <v>336</v>
      </c>
      <c r="E6" s="10" t="s">
        <v>336</v>
      </c>
      <c r="F6" s="9" t="s">
        <v>12</v>
      </c>
      <c r="G6"/>
    </row>
    <row r="7" spans="1:7">
      <c r="A7" s="3"/>
      <c r="B7" s="3" t="s">
        <v>35</v>
      </c>
      <c r="C7" s="3" t="s">
        <v>36</v>
      </c>
      <c r="D7" s="11">
        <v>0.77170000000000005</v>
      </c>
      <c r="E7" s="11">
        <v>0.73399999999999999</v>
      </c>
      <c r="F7" s="9" t="s">
        <v>12</v>
      </c>
      <c r="G7" t="s">
        <v>23</v>
      </c>
    </row>
    <row r="8" spans="1:7">
      <c r="A8" s="6" t="s">
        <v>37</v>
      </c>
      <c r="B8" s="3"/>
      <c r="C8" s="3"/>
      <c r="D8" s="8"/>
      <c r="E8" s="8"/>
      <c r="F8" s="9"/>
      <c r="G8" s="9"/>
    </row>
    <row r="9" spans="1:7">
      <c r="A9" s="3"/>
      <c r="B9" s="3" t="s">
        <v>38</v>
      </c>
      <c r="C9" s="3" t="s">
        <v>32</v>
      </c>
      <c r="D9" s="7">
        <v>1563.4</v>
      </c>
      <c r="E9" s="7">
        <v>1529</v>
      </c>
      <c r="F9" s="9" t="s">
        <v>12</v>
      </c>
      <c r="G9" s="9"/>
    </row>
    <row r="10" spans="1:7">
      <c r="A10" s="6" t="s">
        <v>39</v>
      </c>
      <c r="B10" s="3"/>
      <c r="C10" s="3"/>
      <c r="D10" s="13"/>
      <c r="E10" s="13"/>
      <c r="F10" s="9"/>
      <c r="G10" s="9"/>
    </row>
    <row r="11" spans="1:7">
      <c r="A11" s="3"/>
      <c r="B11" s="3" t="s">
        <v>40</v>
      </c>
      <c r="C11" s="3" t="s">
        <v>32</v>
      </c>
      <c r="D11" s="7">
        <v>5642</v>
      </c>
      <c r="E11" s="7">
        <v>5714</v>
      </c>
      <c r="F11" s="9" t="s">
        <v>12</v>
      </c>
      <c r="G11" t="s">
        <v>26</v>
      </c>
    </row>
    <row r="12" spans="1:7">
      <c r="A12" s="3"/>
      <c r="B12" s="3" t="s">
        <v>41</v>
      </c>
      <c r="C12" s="3" t="s">
        <v>36</v>
      </c>
      <c r="D12" s="11">
        <v>0.151</v>
      </c>
      <c r="E12" s="11">
        <v>0.21</v>
      </c>
      <c r="F12" s="9" t="s">
        <v>12</v>
      </c>
      <c r="G12" t="s">
        <v>26</v>
      </c>
    </row>
    <row r="13" spans="1:7">
      <c r="A13" s="3"/>
      <c r="B13" s="3"/>
      <c r="C13" s="3"/>
      <c r="D13" s="3"/>
      <c r="E13" s="3"/>
      <c r="F13" s="3"/>
      <c r="G13" s="3"/>
    </row>
    <row r="14" spans="1:7">
      <c r="A14" s="17" t="s">
        <v>321</v>
      </c>
      <c r="B14" s="17"/>
      <c r="C14" s="17"/>
      <c r="D14" s="17"/>
      <c r="E14" s="17"/>
      <c r="F14" s="17"/>
      <c r="G14" s="17"/>
    </row>
    <row r="15" spans="1:7">
      <c r="A15" s="4" t="s">
        <v>325</v>
      </c>
      <c r="B15" s="4" t="s">
        <v>28</v>
      </c>
      <c r="C15" s="4" t="s">
        <v>29</v>
      </c>
      <c r="D15" s="5">
        <v>2021</v>
      </c>
      <c r="E15" s="5">
        <v>2022</v>
      </c>
      <c r="F15" s="5" t="s">
        <v>8</v>
      </c>
      <c r="G15" s="5" t="s">
        <v>16</v>
      </c>
    </row>
    <row r="16" spans="1:7">
      <c r="A16" s="6" t="s">
        <v>42</v>
      </c>
      <c r="B16" s="3"/>
      <c r="C16" s="6" t="s">
        <v>32</v>
      </c>
      <c r="D16" s="47">
        <f>SUM(D18:D27)</f>
        <v>148.29999999999998</v>
      </c>
      <c r="E16" s="47">
        <f>SUM(E18:E27)</f>
        <v>158.50000000000003</v>
      </c>
      <c r="F16" s="9" t="s">
        <v>12</v>
      </c>
      <c r="G16" s="9"/>
    </row>
    <row r="17" spans="1:7">
      <c r="A17" s="56" t="s">
        <v>43</v>
      </c>
      <c r="B17" s="3"/>
      <c r="C17" s="3"/>
      <c r="D17" s="14"/>
      <c r="E17" s="14"/>
      <c r="F17" s="9"/>
      <c r="G17" s="9"/>
    </row>
    <row r="18" spans="1:7">
      <c r="A18" s="3"/>
      <c r="B18" s="3" t="s">
        <v>44</v>
      </c>
      <c r="C18" s="3" t="s">
        <v>32</v>
      </c>
      <c r="D18" s="7">
        <v>58.6</v>
      </c>
      <c r="E18" s="7">
        <v>60.1</v>
      </c>
      <c r="F18" s="9" t="s">
        <v>12</v>
      </c>
      <c r="G18" t="s">
        <v>23</v>
      </c>
    </row>
    <row r="19" spans="1:7">
      <c r="A19" s="3"/>
      <c r="B19" s="3" t="s">
        <v>45</v>
      </c>
      <c r="C19" s="3" t="s">
        <v>32</v>
      </c>
      <c r="D19" s="7">
        <v>14.3</v>
      </c>
      <c r="E19" s="7">
        <v>15.7</v>
      </c>
      <c r="F19" s="9" t="s">
        <v>12</v>
      </c>
      <c r="G19" t="s">
        <v>23</v>
      </c>
    </row>
    <row r="20" spans="1:7">
      <c r="A20" s="3"/>
      <c r="B20" s="3" t="s">
        <v>46</v>
      </c>
      <c r="C20" s="3" t="s">
        <v>32</v>
      </c>
      <c r="D20" s="7">
        <v>4.2</v>
      </c>
      <c r="E20" s="7">
        <v>4</v>
      </c>
      <c r="F20" s="9" t="s">
        <v>12</v>
      </c>
      <c r="G20" t="s">
        <v>23</v>
      </c>
    </row>
    <row r="21" spans="1:7">
      <c r="A21" s="3"/>
      <c r="B21" s="3" t="s">
        <v>47</v>
      </c>
      <c r="C21" s="3" t="s">
        <v>32</v>
      </c>
      <c r="D21" s="7">
        <v>12.1</v>
      </c>
      <c r="E21" s="7">
        <v>11.9</v>
      </c>
      <c r="F21" s="9" t="s">
        <v>12</v>
      </c>
      <c r="G21" t="s">
        <v>23</v>
      </c>
    </row>
    <row r="22" spans="1:7">
      <c r="A22" s="3"/>
      <c r="B22" s="3" t="s">
        <v>48</v>
      </c>
      <c r="C22" s="3" t="s">
        <v>32</v>
      </c>
      <c r="D22" s="7">
        <v>1.5</v>
      </c>
      <c r="E22" s="7">
        <v>1.3</v>
      </c>
      <c r="F22" s="9" t="s">
        <v>12</v>
      </c>
      <c r="G22" t="s">
        <v>23</v>
      </c>
    </row>
    <row r="23" spans="1:7">
      <c r="A23" s="56" t="s">
        <v>49</v>
      </c>
      <c r="B23" s="3"/>
      <c r="C23" s="3"/>
      <c r="D23" s="47"/>
      <c r="E23" s="47"/>
      <c r="F23" s="9"/>
      <c r="G23" s="9"/>
    </row>
    <row r="24" spans="1:7">
      <c r="A24" s="3"/>
      <c r="B24" s="3" t="s">
        <v>50</v>
      </c>
      <c r="C24" s="3" t="s">
        <v>32</v>
      </c>
      <c r="D24" s="7">
        <v>21.3</v>
      </c>
      <c r="E24" s="7">
        <v>24.9</v>
      </c>
      <c r="F24" s="9" t="s">
        <v>12</v>
      </c>
      <c r="G24" t="s">
        <v>23</v>
      </c>
    </row>
    <row r="25" spans="1:7">
      <c r="A25" s="3"/>
      <c r="B25" s="3" t="s">
        <v>51</v>
      </c>
      <c r="C25" s="3" t="s">
        <v>32</v>
      </c>
      <c r="D25" s="7">
        <v>11.1</v>
      </c>
      <c r="E25" s="7">
        <v>11.8</v>
      </c>
      <c r="F25" s="9" t="s">
        <v>12</v>
      </c>
      <c r="G25" t="s">
        <v>23</v>
      </c>
    </row>
    <row r="26" spans="1:7">
      <c r="A26" s="56" t="s">
        <v>52</v>
      </c>
      <c r="B26" s="3"/>
      <c r="C26" s="3"/>
      <c r="D26" s="47"/>
      <c r="E26" s="47"/>
      <c r="F26" s="9"/>
      <c r="G26" s="9"/>
    </row>
    <row r="27" spans="1:7">
      <c r="A27" s="3"/>
      <c r="B27" s="3" t="s">
        <v>53</v>
      </c>
      <c r="C27" s="3" t="s">
        <v>32</v>
      </c>
      <c r="D27" s="7">
        <v>25.2</v>
      </c>
      <c r="E27" s="7">
        <v>28.8</v>
      </c>
      <c r="F27" s="9" t="s">
        <v>12</v>
      </c>
      <c r="G27" t="s">
        <v>23</v>
      </c>
    </row>
    <row r="28" spans="1:7">
      <c r="A28" s="6" t="s">
        <v>54</v>
      </c>
      <c r="B28" s="3"/>
      <c r="C28" s="6"/>
      <c r="D28" s="47"/>
      <c r="E28" s="47"/>
      <c r="F28" s="9"/>
      <c r="G28" s="9"/>
    </row>
    <row r="29" spans="1:7">
      <c r="A29" s="3"/>
      <c r="B29" s="3" t="s">
        <v>54</v>
      </c>
      <c r="C29" s="3" t="s">
        <v>32</v>
      </c>
      <c r="D29" s="7">
        <v>143.19999999999999</v>
      </c>
      <c r="E29" s="7">
        <v>158.6</v>
      </c>
      <c r="F29" s="9" t="s">
        <v>12</v>
      </c>
      <c r="G29" t="s">
        <v>23</v>
      </c>
    </row>
    <row r="30" spans="1:7">
      <c r="A30" s="6" t="s">
        <v>55</v>
      </c>
      <c r="B30" s="3"/>
      <c r="C30" s="3"/>
      <c r="D30" s="47"/>
      <c r="E30" s="47"/>
      <c r="F30" s="9"/>
      <c r="G30" s="9"/>
    </row>
    <row r="31" spans="1:7">
      <c r="A31" s="3"/>
      <c r="B31" s="3" t="s">
        <v>56</v>
      </c>
      <c r="C31" s="3" t="s">
        <v>32</v>
      </c>
      <c r="D31" s="7">
        <v>12.2</v>
      </c>
      <c r="E31" s="7">
        <v>13.2</v>
      </c>
      <c r="F31" s="9" t="s">
        <v>12</v>
      </c>
      <c r="G31" t="s">
        <v>23</v>
      </c>
    </row>
    <row r="32" spans="1:7">
      <c r="A32" s="6" t="s">
        <v>57</v>
      </c>
      <c r="B32" s="3"/>
      <c r="C32" s="3"/>
      <c r="D32" s="47"/>
      <c r="E32" s="47"/>
      <c r="F32" s="9"/>
      <c r="G32" s="9"/>
    </row>
    <row r="33" spans="1:7">
      <c r="A33" s="3"/>
      <c r="B33" s="3" t="s">
        <v>58</v>
      </c>
      <c r="C33" s="3" t="s">
        <v>32</v>
      </c>
      <c r="D33" s="7">
        <v>241.4</v>
      </c>
      <c r="E33" s="7">
        <v>242.3</v>
      </c>
      <c r="F33" s="9" t="s">
        <v>12</v>
      </c>
      <c r="G33" t="s">
        <v>23</v>
      </c>
    </row>
    <row r="34" spans="1:7">
      <c r="A34" s="15"/>
      <c r="B34" s="3"/>
      <c r="C34" s="3"/>
      <c r="D34" s="3"/>
      <c r="E34" s="3"/>
      <c r="F34" s="3"/>
      <c r="G34" s="3"/>
    </row>
    <row r="35" spans="1:7">
      <c r="A35" s="17" t="s">
        <v>320</v>
      </c>
      <c r="B35" s="17"/>
      <c r="C35" s="17"/>
      <c r="D35" s="17"/>
      <c r="E35" s="17"/>
      <c r="F35" s="17"/>
      <c r="G35" s="17"/>
    </row>
    <row r="36" spans="1:7">
      <c r="A36" s="4" t="s">
        <v>325</v>
      </c>
      <c r="B36" s="4" t="s">
        <v>28</v>
      </c>
      <c r="C36" s="4" t="s">
        <v>29</v>
      </c>
      <c r="D36" s="5">
        <v>2021</v>
      </c>
      <c r="E36" s="5">
        <v>2022</v>
      </c>
      <c r="F36" s="5" t="s">
        <v>8</v>
      </c>
      <c r="G36" s="5" t="s">
        <v>16</v>
      </c>
    </row>
    <row r="37" spans="1:7">
      <c r="A37" s="6" t="s">
        <v>59</v>
      </c>
      <c r="B37" s="3"/>
      <c r="C37" s="6" t="s">
        <v>32</v>
      </c>
      <c r="D37" s="47">
        <f t="shared" ref="D37:E37" si="0">SUM(D38:D48)</f>
        <v>148.29999999999998</v>
      </c>
      <c r="E37" s="47">
        <f t="shared" si="0"/>
        <v>158.50000000000003</v>
      </c>
      <c r="F37" s="9" t="s">
        <v>12</v>
      </c>
      <c r="G37" s="9"/>
    </row>
    <row r="38" spans="1:7">
      <c r="A38" s="56" t="s">
        <v>43</v>
      </c>
      <c r="B38" s="3"/>
      <c r="C38" s="3"/>
      <c r="D38" s="14"/>
      <c r="E38" s="14"/>
      <c r="F38" s="9"/>
      <c r="G38" s="9"/>
    </row>
    <row r="39" spans="1:7">
      <c r="A39" s="3"/>
      <c r="B39" s="3" t="s">
        <v>44</v>
      </c>
      <c r="C39" s="3" t="s">
        <v>32</v>
      </c>
      <c r="D39" s="7">
        <f>D18</f>
        <v>58.6</v>
      </c>
      <c r="E39" s="7">
        <f>E18</f>
        <v>60.1</v>
      </c>
      <c r="F39" s="9" t="s">
        <v>12</v>
      </c>
      <c r="G39" t="s">
        <v>23</v>
      </c>
    </row>
    <row r="40" spans="1:7">
      <c r="A40" s="3"/>
      <c r="B40" s="3" t="s">
        <v>45</v>
      </c>
      <c r="C40" s="3" t="s">
        <v>32</v>
      </c>
      <c r="D40" s="7">
        <f t="shared" ref="D40:E40" si="1">D19</f>
        <v>14.3</v>
      </c>
      <c r="E40" s="7">
        <f t="shared" si="1"/>
        <v>15.7</v>
      </c>
      <c r="F40" s="9" t="s">
        <v>12</v>
      </c>
      <c r="G40" t="s">
        <v>23</v>
      </c>
    </row>
    <row r="41" spans="1:7">
      <c r="A41" s="3"/>
      <c r="B41" s="3" t="s">
        <v>46</v>
      </c>
      <c r="C41" s="3" t="s">
        <v>32</v>
      </c>
      <c r="D41" s="7">
        <f t="shared" ref="D41:E41" si="2">D20</f>
        <v>4.2</v>
      </c>
      <c r="E41" s="7">
        <f t="shared" si="2"/>
        <v>4</v>
      </c>
      <c r="F41" s="9" t="s">
        <v>12</v>
      </c>
      <c r="G41" t="s">
        <v>23</v>
      </c>
    </row>
    <row r="42" spans="1:7">
      <c r="A42" s="3"/>
      <c r="B42" s="3" t="s">
        <v>60</v>
      </c>
      <c r="C42" s="3" t="s">
        <v>32</v>
      </c>
      <c r="D42" s="7">
        <f t="shared" ref="D42:E42" si="3">D21</f>
        <v>12.1</v>
      </c>
      <c r="E42" s="7">
        <f t="shared" si="3"/>
        <v>11.9</v>
      </c>
      <c r="F42" s="9" t="s">
        <v>12</v>
      </c>
      <c r="G42" t="s">
        <v>23</v>
      </c>
    </row>
    <row r="43" spans="1:7">
      <c r="A43" s="3"/>
      <c r="B43" s="3" t="s">
        <v>48</v>
      </c>
      <c r="C43" s="3" t="s">
        <v>32</v>
      </c>
      <c r="D43" s="7">
        <f t="shared" ref="D43:E43" si="4">D22</f>
        <v>1.5</v>
      </c>
      <c r="E43" s="7">
        <f t="shared" si="4"/>
        <v>1.3</v>
      </c>
      <c r="F43" s="9" t="s">
        <v>12</v>
      </c>
      <c r="G43" t="s">
        <v>23</v>
      </c>
    </row>
    <row r="44" spans="1:7">
      <c r="A44" s="56" t="s">
        <v>49</v>
      </c>
      <c r="B44" s="3"/>
      <c r="C44" s="3"/>
      <c r="D44" s="7"/>
      <c r="E44" s="7"/>
      <c r="F44" s="9"/>
      <c r="G44" s="9"/>
    </row>
    <row r="45" spans="1:7">
      <c r="A45" s="3"/>
      <c r="B45" s="3" t="s">
        <v>50</v>
      </c>
      <c r="C45" s="3" t="s">
        <v>32</v>
      </c>
      <c r="D45" s="7">
        <f t="shared" ref="D45:E45" si="5">D24</f>
        <v>21.3</v>
      </c>
      <c r="E45" s="7">
        <f t="shared" si="5"/>
        <v>24.9</v>
      </c>
      <c r="F45" s="9" t="s">
        <v>12</v>
      </c>
      <c r="G45" t="s">
        <v>23</v>
      </c>
    </row>
    <row r="46" spans="1:7">
      <c r="A46" s="3"/>
      <c r="B46" s="3" t="s">
        <v>51</v>
      </c>
      <c r="C46" s="3" t="s">
        <v>32</v>
      </c>
      <c r="D46" s="7">
        <f t="shared" ref="D46:E46" si="6">D25</f>
        <v>11.1</v>
      </c>
      <c r="E46" s="7">
        <f t="shared" si="6"/>
        <v>11.8</v>
      </c>
      <c r="F46" s="9" t="s">
        <v>12</v>
      </c>
      <c r="G46" t="s">
        <v>23</v>
      </c>
    </row>
    <row r="47" spans="1:7">
      <c r="A47" s="56" t="s">
        <v>52</v>
      </c>
      <c r="B47" s="3"/>
      <c r="C47" s="3"/>
      <c r="D47" s="7"/>
      <c r="E47" s="7"/>
      <c r="F47" s="9"/>
      <c r="G47" s="9"/>
    </row>
    <row r="48" spans="1:7">
      <c r="A48" s="3"/>
      <c r="B48" s="3" t="s">
        <v>53</v>
      </c>
      <c r="C48" s="3" t="s">
        <v>32</v>
      </c>
      <c r="D48" s="7">
        <f t="shared" ref="D48:E48" si="7">D27</f>
        <v>25.2</v>
      </c>
      <c r="E48" s="7">
        <f t="shared" si="7"/>
        <v>28.8</v>
      </c>
      <c r="F48" s="9" t="s">
        <v>12</v>
      </c>
      <c r="G48" t="s">
        <v>23</v>
      </c>
    </row>
    <row r="49" spans="1:7">
      <c r="A49" s="6" t="s">
        <v>54</v>
      </c>
      <c r="B49" s="3"/>
      <c r="C49" s="3"/>
      <c r="D49" s="7"/>
      <c r="E49" s="7"/>
      <c r="F49" s="9"/>
      <c r="G49" s="9"/>
    </row>
    <row r="50" spans="1:7">
      <c r="A50" s="3"/>
      <c r="B50" s="3" t="s">
        <v>54</v>
      </c>
      <c r="C50" s="3" t="s">
        <v>32</v>
      </c>
      <c r="D50" s="7">
        <f t="shared" ref="D50:E50" si="8">D29</f>
        <v>143.19999999999999</v>
      </c>
      <c r="E50" s="7">
        <f t="shared" si="8"/>
        <v>158.6</v>
      </c>
      <c r="F50" s="9" t="s">
        <v>12</v>
      </c>
      <c r="G50" t="s">
        <v>23</v>
      </c>
    </row>
    <row r="51" spans="1:7">
      <c r="A51" s="6" t="s">
        <v>55</v>
      </c>
      <c r="B51" s="3"/>
      <c r="C51" s="3"/>
      <c r="D51" s="7"/>
      <c r="E51" s="7"/>
      <c r="F51" s="9"/>
      <c r="G51" s="9"/>
    </row>
    <row r="52" spans="1:7">
      <c r="A52" s="3"/>
      <c r="B52" s="3" t="s">
        <v>61</v>
      </c>
      <c r="C52" s="3" t="s">
        <v>32</v>
      </c>
      <c r="D52" s="7">
        <f t="shared" ref="D52:E52" si="9">D31</f>
        <v>12.2</v>
      </c>
      <c r="E52" s="7">
        <f t="shared" si="9"/>
        <v>13.2</v>
      </c>
      <c r="F52" s="9" t="s">
        <v>12</v>
      </c>
      <c r="G52" t="s">
        <v>23</v>
      </c>
    </row>
    <row r="53" spans="1:7">
      <c r="A53" s="6" t="s">
        <v>57</v>
      </c>
      <c r="B53" s="3"/>
      <c r="C53" s="3"/>
      <c r="D53" s="7"/>
      <c r="E53" s="7"/>
      <c r="F53" s="9"/>
      <c r="G53" s="9"/>
    </row>
    <row r="54" spans="1:7">
      <c r="A54" s="3"/>
      <c r="B54" s="3" t="s">
        <v>62</v>
      </c>
      <c r="C54" s="3" t="s">
        <v>32</v>
      </c>
      <c r="D54" s="7">
        <f t="shared" ref="D54:E54" si="10">D33</f>
        <v>241.4</v>
      </c>
      <c r="E54" s="7">
        <f t="shared" si="10"/>
        <v>242.3</v>
      </c>
      <c r="F54" s="9" t="s">
        <v>12</v>
      </c>
      <c r="G54" t="s">
        <v>23</v>
      </c>
    </row>
  </sheetData>
  <conditionalFormatting sqref="D18:E22 D24:E25 D27:E33 D39:E54">
    <cfRule type="cellIs" dxfId="9"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EAD8-7CAF-4F53-9FC3-23F136552A63}">
  <sheetPr>
    <tabColor rgb="FFEE6563"/>
  </sheetPr>
  <dimension ref="A1:G60"/>
  <sheetViews>
    <sheetView zoomScale="85" zoomScaleNormal="85" workbookViewId="0"/>
  </sheetViews>
  <sheetFormatPr defaultRowHeight="19.5"/>
  <cols>
    <col min="1" max="1" width="23.375" style="2" customWidth="1"/>
    <col min="2" max="2" width="72.375" style="2" bestFit="1" customWidth="1"/>
    <col min="3" max="3" width="10.25" style="2" customWidth="1"/>
    <col min="4" max="5" width="9" style="2"/>
    <col min="6" max="7" width="10.75" style="2" customWidth="1"/>
    <col min="8" max="16384" width="9" style="2"/>
  </cols>
  <sheetData>
    <row r="1" spans="1:7" ht="23.25">
      <c r="A1" s="18" t="s">
        <v>63</v>
      </c>
      <c r="B1" s="51"/>
      <c r="C1" s="1"/>
      <c r="D1" s="32"/>
      <c r="E1" s="32"/>
      <c r="F1" s="1"/>
      <c r="G1" s="1"/>
    </row>
    <row r="2" spans="1:7">
      <c r="A2" s="31" t="s">
        <v>322</v>
      </c>
      <c r="B2" s="31"/>
      <c r="C2" s="31"/>
      <c r="D2" s="31"/>
      <c r="E2" s="31"/>
      <c r="F2" s="31"/>
      <c r="G2" s="31"/>
    </row>
    <row r="3" spans="1:7">
      <c r="A3" s="4" t="s">
        <v>325</v>
      </c>
      <c r="B3" s="4" t="s">
        <v>28</v>
      </c>
      <c r="C3" s="4" t="s">
        <v>29</v>
      </c>
      <c r="D3" s="5">
        <v>2021</v>
      </c>
      <c r="E3" s="5">
        <v>2022</v>
      </c>
      <c r="F3" s="5" t="s">
        <v>8</v>
      </c>
      <c r="G3" s="5" t="s">
        <v>16</v>
      </c>
    </row>
    <row r="4" spans="1:7">
      <c r="A4" s="6" t="s">
        <v>64</v>
      </c>
      <c r="B4" s="3"/>
      <c r="C4" s="3"/>
      <c r="F4" s="9"/>
      <c r="G4" s="9"/>
    </row>
    <row r="5" spans="1:7">
      <c r="A5" s="3"/>
      <c r="B5" s="3" t="s">
        <v>65</v>
      </c>
      <c r="C5" s="3" t="s">
        <v>32</v>
      </c>
      <c r="D5" s="64">
        <v>8211.2000000000007</v>
      </c>
      <c r="E5" s="64">
        <v>9236.7000000000007</v>
      </c>
      <c r="F5" s="9" t="s">
        <v>12</v>
      </c>
      <c r="G5" s="20" t="s">
        <v>23</v>
      </c>
    </row>
    <row r="6" spans="1:7">
      <c r="A6" s="6" t="s">
        <v>66</v>
      </c>
      <c r="B6" s="3"/>
      <c r="C6" s="3"/>
      <c r="D6" s="8"/>
      <c r="E6" s="8"/>
      <c r="F6" s="9"/>
      <c r="G6" s="9"/>
    </row>
    <row r="7" spans="1:7">
      <c r="A7" s="3"/>
      <c r="B7" s="3" t="s">
        <v>67</v>
      </c>
      <c r="C7" s="3" t="s">
        <v>68</v>
      </c>
      <c r="D7" s="20">
        <v>48</v>
      </c>
      <c r="E7" s="20">
        <v>48</v>
      </c>
      <c r="F7" s="9" t="s">
        <v>12</v>
      </c>
      <c r="G7" s="20" t="s">
        <v>21</v>
      </c>
    </row>
    <row r="8" spans="1:7">
      <c r="A8" s="3"/>
      <c r="B8" s="3" t="s">
        <v>69</v>
      </c>
      <c r="C8" s="3" t="s">
        <v>70</v>
      </c>
      <c r="D8" s="19">
        <v>32012</v>
      </c>
      <c r="E8" s="19">
        <v>32114.6</v>
      </c>
      <c r="F8" s="9" t="s">
        <v>12</v>
      </c>
      <c r="G8" s="20" t="s">
        <v>21</v>
      </c>
    </row>
    <row r="9" spans="1:7">
      <c r="A9" s="3"/>
      <c r="B9" s="3" t="s">
        <v>71</v>
      </c>
      <c r="C9" s="3" t="s">
        <v>70</v>
      </c>
      <c r="D9" s="19">
        <v>109.4</v>
      </c>
      <c r="E9" s="20">
        <v>98.8</v>
      </c>
      <c r="F9" s="9" t="s">
        <v>12</v>
      </c>
      <c r="G9" s="20" t="s">
        <v>21</v>
      </c>
    </row>
    <row r="10" spans="1:7">
      <c r="A10" s="3"/>
      <c r="B10" s="3" t="s">
        <v>71</v>
      </c>
      <c r="C10" s="3" t="s">
        <v>36</v>
      </c>
      <c r="D10" s="13">
        <v>3.4174684493315007E-3</v>
      </c>
      <c r="E10" s="63">
        <v>3.0764823475926835E-3</v>
      </c>
      <c r="F10" s="9" t="s">
        <v>12</v>
      </c>
      <c r="G10" s="20" t="s">
        <v>21</v>
      </c>
    </row>
    <row r="11" spans="1:7">
      <c r="A11" s="6" t="s">
        <v>72</v>
      </c>
      <c r="B11" s="3"/>
      <c r="C11" s="3"/>
      <c r="D11" s="8"/>
      <c r="E11" s="8"/>
      <c r="F11" s="9"/>
      <c r="G11" s="9"/>
    </row>
    <row r="12" spans="1:7">
      <c r="A12" s="3"/>
      <c r="B12" s="3" t="s">
        <v>73</v>
      </c>
      <c r="C12" s="3" t="s">
        <v>68</v>
      </c>
      <c r="D12" s="8">
        <v>607</v>
      </c>
      <c r="E12" s="8">
        <v>606</v>
      </c>
      <c r="F12" s="9" t="s">
        <v>12</v>
      </c>
      <c r="G12" s="20" t="s">
        <v>21</v>
      </c>
    </row>
    <row r="13" spans="1:7">
      <c r="A13" s="3"/>
      <c r="B13" s="3" t="s">
        <v>74</v>
      </c>
      <c r="C13" s="3" t="s">
        <v>70</v>
      </c>
      <c r="D13" s="19">
        <v>52383</v>
      </c>
      <c r="E13" s="19">
        <v>52263</v>
      </c>
      <c r="F13" s="9" t="s">
        <v>12</v>
      </c>
      <c r="G13" s="20" t="s">
        <v>21</v>
      </c>
    </row>
    <row r="14" spans="1:7">
      <c r="A14" s="3"/>
      <c r="B14" s="3" t="s">
        <v>75</v>
      </c>
      <c r="C14" s="3" t="s">
        <v>70</v>
      </c>
      <c r="D14" s="19">
        <v>25.9</v>
      </c>
      <c r="E14" s="19">
        <v>25</v>
      </c>
      <c r="F14" s="9" t="s">
        <v>12</v>
      </c>
      <c r="G14" s="20" t="s">
        <v>21</v>
      </c>
    </row>
    <row r="15" spans="1:7">
      <c r="A15" s="3"/>
      <c r="B15" s="3" t="s">
        <v>75</v>
      </c>
      <c r="C15" s="3" t="s">
        <v>36</v>
      </c>
      <c r="D15" s="13">
        <v>4.9443521753240549E-4</v>
      </c>
      <c r="E15" s="13">
        <v>4.7834988423932801E-4</v>
      </c>
      <c r="F15" s="9" t="s">
        <v>12</v>
      </c>
      <c r="G15" s="20" t="s">
        <v>21</v>
      </c>
    </row>
    <row r="16" spans="1:7">
      <c r="A16" s="3"/>
      <c r="B16" s="3" t="s">
        <v>76</v>
      </c>
      <c r="C16" s="3" t="s">
        <v>36</v>
      </c>
      <c r="D16" s="11"/>
      <c r="E16" s="11"/>
      <c r="F16" s="9" t="s">
        <v>12</v>
      </c>
      <c r="G16" s="20" t="s">
        <v>21</v>
      </c>
    </row>
    <row r="17" spans="1:7">
      <c r="A17" s="3"/>
      <c r="B17" s="3" t="s">
        <v>77</v>
      </c>
      <c r="C17" s="3" t="s">
        <v>78</v>
      </c>
      <c r="D17" s="20"/>
      <c r="E17" s="20"/>
      <c r="F17" s="9" t="s">
        <v>12</v>
      </c>
      <c r="G17" s="20" t="s">
        <v>21</v>
      </c>
    </row>
    <row r="18" spans="1:7">
      <c r="A18" s="6" t="s">
        <v>79</v>
      </c>
      <c r="B18" s="3"/>
      <c r="C18" s="3"/>
      <c r="D18" s="21"/>
      <c r="E18" s="21"/>
      <c r="F18" s="21"/>
      <c r="G18" s="21"/>
    </row>
    <row r="19" spans="1:7">
      <c r="B19" s="3" t="s">
        <v>80</v>
      </c>
      <c r="C19" s="3" t="s">
        <v>81</v>
      </c>
      <c r="D19" s="20" t="s" cm="1">
        <v>187</v>
      </c>
      <c r="E19" s="20">
        <v>26</v>
      </c>
      <c r="F19" s="22" t="s">
        <v>11</v>
      </c>
    </row>
    <row r="20" spans="1:7">
      <c r="A20" s="3"/>
      <c r="B20" s="3"/>
      <c r="C20" s="3"/>
      <c r="D20" s="25"/>
      <c r="E20" s="25"/>
      <c r="F20" s="3"/>
      <c r="G20" s="3"/>
    </row>
    <row r="21" spans="1:7">
      <c r="A21" s="31" t="s">
        <v>323</v>
      </c>
      <c r="B21" s="31"/>
      <c r="C21" s="31"/>
      <c r="D21" s="31"/>
      <c r="E21" s="31"/>
      <c r="F21" s="31"/>
      <c r="G21" s="31"/>
    </row>
    <row r="22" spans="1:7">
      <c r="A22" s="4" t="s">
        <v>325</v>
      </c>
      <c r="B22" s="4" t="s">
        <v>28</v>
      </c>
      <c r="C22" s="4" t="s">
        <v>29</v>
      </c>
      <c r="D22" s="5">
        <v>2021</v>
      </c>
      <c r="E22" s="5">
        <v>2022</v>
      </c>
      <c r="F22" s="5" t="s">
        <v>8</v>
      </c>
      <c r="G22" s="5" t="s">
        <v>16</v>
      </c>
    </row>
    <row r="23" spans="1:7">
      <c r="A23" s="6" t="s">
        <v>82</v>
      </c>
      <c r="B23" s="3"/>
      <c r="C23" s="3"/>
      <c r="D23" s="26"/>
      <c r="E23" s="26"/>
      <c r="F23" s="9"/>
      <c r="G23" s="9"/>
    </row>
    <row r="24" spans="1:7">
      <c r="A24" s="3"/>
      <c r="B24" s="3" t="s">
        <v>83</v>
      </c>
      <c r="C24" s="3" t="s">
        <v>32</v>
      </c>
      <c r="D24" s="7">
        <v>365.80000000000109</v>
      </c>
      <c r="E24" s="7">
        <v>1025.5</v>
      </c>
      <c r="F24" s="27" t="s">
        <v>12</v>
      </c>
      <c r="G24" s="20" t="s">
        <v>23</v>
      </c>
    </row>
    <row r="25" spans="1:7">
      <c r="A25" s="3"/>
      <c r="B25" s="3" t="s">
        <v>84</v>
      </c>
      <c r="C25" s="3" t="s">
        <v>68</v>
      </c>
      <c r="D25" s="19">
        <v>3850</v>
      </c>
      <c r="E25" s="19">
        <v>7335</v>
      </c>
      <c r="F25" s="9" t="s">
        <v>12</v>
      </c>
      <c r="G25" s="20" t="s">
        <v>21</v>
      </c>
    </row>
    <row r="26" spans="1:7">
      <c r="A26" s="3"/>
      <c r="B26" s="3" t="s">
        <v>85</v>
      </c>
      <c r="C26" s="3" t="s">
        <v>68</v>
      </c>
      <c r="D26" s="19">
        <v>791</v>
      </c>
      <c r="E26" s="19">
        <v>614</v>
      </c>
      <c r="F26" s="9" t="s">
        <v>12</v>
      </c>
      <c r="G26" s="20" t="s">
        <v>21</v>
      </c>
    </row>
    <row r="27" spans="1:7">
      <c r="A27" s="3"/>
      <c r="B27" s="3"/>
      <c r="C27" s="3"/>
      <c r="D27" s="7"/>
      <c r="E27" s="7"/>
      <c r="F27" s="27"/>
      <c r="G27" s="20"/>
    </row>
    <row r="28" spans="1:7">
      <c r="A28" s="6" t="s">
        <v>86</v>
      </c>
      <c r="B28" s="3"/>
      <c r="C28" s="3"/>
      <c r="D28" s="28"/>
      <c r="E28" s="28"/>
      <c r="F28" s="29"/>
      <c r="G28" s="29"/>
    </row>
    <row r="29" spans="1:7">
      <c r="A29" s="3"/>
      <c r="B29" s="3" t="s">
        <v>87</v>
      </c>
      <c r="C29" s="3" t="s">
        <v>36</v>
      </c>
      <c r="D29" s="12">
        <v>1</v>
      </c>
      <c r="E29" s="12">
        <v>1</v>
      </c>
      <c r="F29" s="9" t="s">
        <v>12</v>
      </c>
      <c r="G29" s="20" t="s">
        <v>21</v>
      </c>
    </row>
    <row r="30" spans="1:7">
      <c r="A30" s="3"/>
      <c r="B30" s="3" t="s">
        <v>88</v>
      </c>
      <c r="C30" s="3" t="s">
        <v>89</v>
      </c>
      <c r="D30" s="19">
        <v>229260</v>
      </c>
      <c r="E30" s="19">
        <v>272942.69</v>
      </c>
      <c r="F30" s="33" t="s">
        <v>10</v>
      </c>
      <c r="G30" s="20"/>
    </row>
    <row r="31" spans="1:7">
      <c r="A31" s="3"/>
      <c r="B31" s="3" t="s">
        <v>90</v>
      </c>
      <c r="C31" s="3" t="s">
        <v>89</v>
      </c>
      <c r="D31" s="19">
        <v>8939.1</v>
      </c>
      <c r="E31" s="19">
        <v>12072.04</v>
      </c>
      <c r="F31" s="33" t="s">
        <v>10</v>
      </c>
      <c r="G31" s="22"/>
    </row>
    <row r="32" spans="1:7">
      <c r="A32" s="3"/>
      <c r="B32" s="3" t="s">
        <v>91</v>
      </c>
      <c r="C32" s="3" t="s">
        <v>36</v>
      </c>
      <c r="D32" s="11">
        <v>0.96060000000000001</v>
      </c>
      <c r="E32" s="11">
        <v>0.95577078836586538</v>
      </c>
      <c r="F32" s="33" t="s">
        <v>10</v>
      </c>
      <c r="G32" s="33"/>
    </row>
    <row r="33" spans="1:7">
      <c r="A33" s="3"/>
      <c r="B33" s="3" t="s">
        <v>92</v>
      </c>
      <c r="C33" s="3" t="s">
        <v>89</v>
      </c>
      <c r="D33" s="19">
        <v>1249.0999999999999</v>
      </c>
      <c r="E33" s="19">
        <v>1144.3</v>
      </c>
      <c r="F33" s="33" t="s">
        <v>10</v>
      </c>
      <c r="G33" s="22"/>
    </row>
    <row r="34" spans="1:7">
      <c r="A34" s="3"/>
      <c r="B34" s="3" t="s">
        <v>93</v>
      </c>
      <c r="C34" s="3" t="s">
        <v>32</v>
      </c>
      <c r="D34" s="19">
        <v>3</v>
      </c>
      <c r="E34" s="19">
        <v>37</v>
      </c>
      <c r="F34" s="22" t="s">
        <v>11</v>
      </c>
      <c r="G34" s="20" t="s">
        <v>21</v>
      </c>
    </row>
    <row r="36" spans="1:7">
      <c r="A36" s="6" t="s">
        <v>94</v>
      </c>
      <c r="B36" s="3"/>
      <c r="C36" s="3"/>
      <c r="D36" s="28"/>
      <c r="E36" s="28"/>
      <c r="F36" s="27"/>
      <c r="G36" s="27"/>
    </row>
    <row r="37" spans="1:7">
      <c r="A37" s="3"/>
      <c r="B37" s="3" t="s">
        <v>95</v>
      </c>
      <c r="C37" s="3" t="s">
        <v>96</v>
      </c>
      <c r="D37" s="23">
        <v>729842.6</v>
      </c>
      <c r="E37" s="23">
        <v>732094.23899999994</v>
      </c>
      <c r="F37" s="22" t="s">
        <v>11</v>
      </c>
      <c r="G37" s="9"/>
    </row>
    <row r="38" spans="1:7">
      <c r="A38" s="3"/>
      <c r="B38" s="24" t="s">
        <v>97</v>
      </c>
      <c r="C38" s="3" t="s">
        <v>96</v>
      </c>
      <c r="D38" s="23">
        <v>616842.6</v>
      </c>
      <c r="E38" s="23">
        <v>622858.23899999994</v>
      </c>
      <c r="F38" s="22" t="s">
        <v>11</v>
      </c>
      <c r="G38" s="9"/>
    </row>
    <row r="39" spans="1:7">
      <c r="A39" s="3"/>
      <c r="B39" s="24" t="s">
        <v>98</v>
      </c>
      <c r="C39" s="3" t="s">
        <v>96</v>
      </c>
      <c r="D39" s="23">
        <v>535842.6</v>
      </c>
      <c r="E39" s="23">
        <v>529519.97</v>
      </c>
      <c r="F39" s="22" t="s">
        <v>11</v>
      </c>
      <c r="G39" s="9"/>
    </row>
    <row r="40" spans="1:7">
      <c r="A40" s="3"/>
      <c r="B40" s="24" t="s">
        <v>99</v>
      </c>
      <c r="C40" s="3" t="s">
        <v>36</v>
      </c>
      <c r="D40" s="58">
        <v>1</v>
      </c>
      <c r="E40" s="58">
        <v>1</v>
      </c>
      <c r="F40" s="22" t="s">
        <v>11</v>
      </c>
      <c r="G40" s="9"/>
    </row>
    <row r="41" spans="1:7">
      <c r="A41" s="3"/>
      <c r="B41" s="24" t="s">
        <v>100</v>
      </c>
      <c r="C41" s="3" t="s">
        <v>96</v>
      </c>
      <c r="D41" s="23">
        <v>81000</v>
      </c>
      <c r="E41" s="23">
        <v>93338.269</v>
      </c>
      <c r="F41" s="22" t="s">
        <v>11</v>
      </c>
      <c r="G41" s="9"/>
    </row>
    <row r="42" spans="1:7">
      <c r="A42" s="3"/>
      <c r="B42" s="24" t="s">
        <v>101</v>
      </c>
      <c r="C42" s="3" t="s">
        <v>36</v>
      </c>
      <c r="D42" s="11">
        <v>0.14044110216187863</v>
      </c>
      <c r="E42" s="11">
        <v>0.15720000000000001</v>
      </c>
      <c r="F42" s="22" t="s">
        <v>11</v>
      </c>
      <c r="G42" s="9"/>
    </row>
    <row r="43" spans="1:7">
      <c r="A43" s="3"/>
      <c r="B43" s="24" t="s">
        <v>102</v>
      </c>
      <c r="C43" s="3" t="s">
        <v>96</v>
      </c>
      <c r="D43" s="23">
        <v>113000</v>
      </c>
      <c r="E43" s="23">
        <v>109236</v>
      </c>
      <c r="F43" s="22" t="s">
        <v>11</v>
      </c>
      <c r="G43" s="9"/>
    </row>
    <row r="44" spans="1:7">
      <c r="A44" s="3"/>
      <c r="B44" s="24" t="s">
        <v>103</v>
      </c>
      <c r="C44" s="3" t="s">
        <v>96</v>
      </c>
      <c r="D44" s="23">
        <v>133759</v>
      </c>
      <c r="E44" s="23">
        <v>120259</v>
      </c>
      <c r="F44" s="22" t="s">
        <v>11</v>
      </c>
      <c r="G44" s="9"/>
    </row>
    <row r="45" spans="1:7">
      <c r="A45" s="3"/>
      <c r="B45" s="24" t="s">
        <v>104</v>
      </c>
      <c r="C45" s="3" t="s">
        <v>96</v>
      </c>
      <c r="D45" s="23">
        <f>D46+D47</f>
        <v>294912.17800000001</v>
      </c>
      <c r="E45" s="23">
        <f>E46+E47</f>
        <v>340304.44161000004</v>
      </c>
      <c r="F45" s="22" t="s">
        <v>11</v>
      </c>
      <c r="G45" s="9"/>
    </row>
    <row r="46" spans="1:7">
      <c r="A46" s="3"/>
      <c r="B46" s="3" t="s">
        <v>105</v>
      </c>
      <c r="C46" s="3" t="s">
        <v>96</v>
      </c>
      <c r="D46" s="19">
        <v>293945.647</v>
      </c>
      <c r="E46" s="19">
        <v>334867.47309000004</v>
      </c>
      <c r="F46" s="22" t="s">
        <v>11</v>
      </c>
      <c r="G46" s="27"/>
    </row>
    <row r="47" spans="1:7">
      <c r="A47" s="3"/>
      <c r="B47" s="3" t="s">
        <v>106</v>
      </c>
      <c r="C47" s="3" t="s">
        <v>96</v>
      </c>
      <c r="D47" s="19">
        <v>966.53099999999995</v>
      </c>
      <c r="E47" s="19">
        <v>5436.9685199999994</v>
      </c>
      <c r="F47" s="22" t="s">
        <v>11</v>
      </c>
      <c r="G47" s="27"/>
    </row>
    <row r="48" spans="1:7">
      <c r="A48" s="3"/>
      <c r="B48" s="3" t="s">
        <v>107</v>
      </c>
      <c r="C48" s="3" t="s">
        <v>108</v>
      </c>
      <c r="D48" s="19">
        <v>693</v>
      </c>
      <c r="E48" s="19">
        <v>706</v>
      </c>
      <c r="F48" s="22" t="s">
        <v>11</v>
      </c>
      <c r="G48" s="9"/>
    </row>
    <row r="49" spans="1:7">
      <c r="A49" s="3"/>
      <c r="B49" s="3" t="s">
        <v>109</v>
      </c>
      <c r="C49" s="3" t="s">
        <v>108</v>
      </c>
      <c r="D49" s="19">
        <v>605</v>
      </c>
      <c r="E49" s="19">
        <v>630</v>
      </c>
      <c r="F49" s="22" t="s">
        <v>11</v>
      </c>
      <c r="G49" s="9"/>
    </row>
    <row r="50" spans="1:7">
      <c r="A50" s="3"/>
      <c r="B50" s="3"/>
      <c r="C50" s="3"/>
      <c r="D50" s="3"/>
      <c r="E50" s="3"/>
      <c r="F50" s="3"/>
      <c r="G50" s="3"/>
    </row>
    <row r="51" spans="1:7">
      <c r="A51" s="31" t="s">
        <v>324</v>
      </c>
      <c r="B51" s="31"/>
      <c r="C51" s="31"/>
      <c r="D51" s="31"/>
      <c r="E51" s="31"/>
      <c r="F51" s="31"/>
      <c r="G51" s="31"/>
    </row>
    <row r="52" spans="1:7">
      <c r="A52" s="4" t="s">
        <v>325</v>
      </c>
      <c r="B52" s="4" t="s">
        <v>28</v>
      </c>
      <c r="C52" s="4" t="s">
        <v>29</v>
      </c>
      <c r="D52" s="5">
        <v>2021</v>
      </c>
      <c r="E52" s="5">
        <v>2022</v>
      </c>
      <c r="F52" s="5" t="s">
        <v>8</v>
      </c>
      <c r="G52" s="5" t="s">
        <v>16</v>
      </c>
    </row>
    <row r="53" spans="1:7">
      <c r="A53" s="6" t="s">
        <v>110</v>
      </c>
      <c r="B53" s="3"/>
      <c r="C53" s="3"/>
      <c r="D53" s="47">
        <f t="shared" ref="D53:E53" si="0">D54</f>
        <v>365.80000000000109</v>
      </c>
      <c r="E53" s="47">
        <f t="shared" si="0"/>
        <v>1025.5</v>
      </c>
      <c r="F53" s="27"/>
      <c r="G53" s="27"/>
    </row>
    <row r="54" spans="1:7">
      <c r="A54" s="3"/>
      <c r="B54" s="3" t="s">
        <v>335</v>
      </c>
      <c r="C54" s="3" t="s">
        <v>32</v>
      </c>
      <c r="D54" s="10">
        <v>365.80000000000109</v>
      </c>
      <c r="E54" s="10">
        <v>1025.5</v>
      </c>
      <c r="F54" s="27" t="s">
        <v>12</v>
      </c>
      <c r="G54" s="27"/>
    </row>
    <row r="55" spans="1:7">
      <c r="A55" s="6" t="s">
        <v>86</v>
      </c>
      <c r="B55" s="3"/>
      <c r="C55" s="3"/>
      <c r="D55" s="47">
        <f t="shared" ref="D55:E55" si="1">SUM(D56:D57)</f>
        <v>2.8246745512000109</v>
      </c>
      <c r="E55" s="47">
        <f t="shared" si="1"/>
        <v>36.757356789171929</v>
      </c>
      <c r="F55" s="30"/>
      <c r="G55" s="30"/>
    </row>
    <row r="56" spans="1:7">
      <c r="A56" s="3"/>
      <c r="B56" s="3" t="s">
        <v>111</v>
      </c>
      <c r="C56" s="3" t="s">
        <v>32</v>
      </c>
      <c r="D56" s="10">
        <v>-0.17532544879998907</v>
      </c>
      <c r="E56" s="10">
        <v>-0.24264321082806894</v>
      </c>
      <c r="F56" s="33" t="s">
        <v>10</v>
      </c>
      <c r="G56" s="22"/>
    </row>
    <row r="57" spans="1:7">
      <c r="A57" s="3"/>
      <c r="B57" s="3" t="s">
        <v>112</v>
      </c>
      <c r="C57" s="3" t="s">
        <v>32</v>
      </c>
      <c r="D57" s="7">
        <v>3</v>
      </c>
      <c r="E57" s="7">
        <v>37</v>
      </c>
      <c r="F57" s="22" t="s">
        <v>11</v>
      </c>
      <c r="G57" s="55"/>
    </row>
    <row r="58" spans="1:7">
      <c r="A58" s="6" t="s">
        <v>113</v>
      </c>
      <c r="B58" s="3"/>
      <c r="C58" s="3"/>
      <c r="D58" s="47">
        <f t="shared" ref="D58:E58" si="2">SUM(D59:D60)</f>
        <v>20.444644480130293</v>
      </c>
      <c r="E58" s="47">
        <f t="shared" si="2"/>
        <v>30.239769914372502</v>
      </c>
      <c r="F58" s="30"/>
      <c r="G58" s="30"/>
    </row>
    <row r="59" spans="1:7">
      <c r="A59" s="3"/>
      <c r="B59" s="3" t="s">
        <v>114</v>
      </c>
      <c r="C59" s="3" t="s">
        <v>32</v>
      </c>
      <c r="D59" s="7">
        <v>18.93021622683457</v>
      </c>
      <c r="E59" s="7">
        <v>21.509532613454169</v>
      </c>
      <c r="F59" s="22" t="s">
        <v>11</v>
      </c>
      <c r="G59" s="22"/>
    </row>
    <row r="60" spans="1:7">
      <c r="A60" s="3"/>
      <c r="B60" s="3" t="s">
        <v>115</v>
      </c>
      <c r="C60" s="3" t="s">
        <v>32</v>
      </c>
      <c r="D60" s="7">
        <v>1.5144282532957232</v>
      </c>
      <c r="E60" s="7">
        <v>8.7302373009183309</v>
      </c>
      <c r="F60" s="22" t="s">
        <v>11</v>
      </c>
      <c r="G60" s="22"/>
    </row>
  </sheetData>
  <conditionalFormatting sqref="D53:E56 D58:E60 D24:E24 D27:E33 D36:E49">
    <cfRule type="cellIs" dxfId="8" priority="10" operator="lessThan">
      <formula>0</formula>
    </cfRule>
  </conditionalFormatting>
  <conditionalFormatting sqref="D57:E57">
    <cfRule type="cellIs" dxfId="7" priority="4" operator="lessThan">
      <formula>0</formula>
    </cfRule>
  </conditionalFormatting>
  <conditionalFormatting sqref="D57:E57">
    <cfRule type="cellIs" dxfId="6" priority="3"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C882-EA14-4DE7-A32E-164754C5DAB0}">
  <sheetPr>
    <tabColor rgb="FF69AA99"/>
  </sheetPr>
  <dimension ref="A1:G99"/>
  <sheetViews>
    <sheetView zoomScale="85" zoomScaleNormal="85" workbookViewId="0"/>
  </sheetViews>
  <sheetFormatPr defaultRowHeight="19.5"/>
  <cols>
    <col min="1" max="1" width="33.25" style="2" customWidth="1"/>
    <col min="2" max="2" width="86.375" style="2" customWidth="1"/>
    <col min="3" max="3" width="11.125" style="2" customWidth="1"/>
    <col min="4" max="5" width="8.75" style="2" customWidth="1"/>
    <col min="6" max="7" width="10.875" style="2" customWidth="1"/>
    <col min="8" max="16384" width="9" style="2"/>
  </cols>
  <sheetData>
    <row r="1" spans="1:7" ht="23.25">
      <c r="A1" s="18" t="s">
        <v>116</v>
      </c>
      <c r="B1" s="1"/>
      <c r="C1" s="1"/>
      <c r="D1" s="1"/>
      <c r="E1" s="1"/>
      <c r="F1" s="1"/>
      <c r="G1" s="1"/>
    </row>
    <row r="2" spans="1:7">
      <c r="A2" s="42" t="s">
        <v>64</v>
      </c>
      <c r="B2" s="42"/>
      <c r="C2" s="42"/>
      <c r="D2" s="42"/>
      <c r="E2" s="42"/>
      <c r="F2" s="42"/>
      <c r="G2" s="42"/>
    </row>
    <row r="3" spans="1:7">
      <c r="A3" s="4" t="s">
        <v>325</v>
      </c>
      <c r="B3" s="4" t="s">
        <v>28</v>
      </c>
      <c r="C3" s="4" t="s">
        <v>29</v>
      </c>
      <c r="D3" s="5">
        <v>2021</v>
      </c>
      <c r="E3" s="5">
        <v>2022</v>
      </c>
      <c r="F3" s="5" t="s">
        <v>8</v>
      </c>
      <c r="G3" s="5" t="s">
        <v>16</v>
      </c>
    </row>
    <row r="4" spans="1:7">
      <c r="A4" s="6" t="s">
        <v>117</v>
      </c>
      <c r="B4" s="3"/>
      <c r="C4" s="3"/>
      <c r="D4" s="19"/>
      <c r="E4" s="19"/>
      <c r="F4" s="22"/>
      <c r="G4" s="22"/>
    </row>
    <row r="5" spans="1:7">
      <c r="A5" s="3"/>
      <c r="B5" s="3" t="s">
        <v>118</v>
      </c>
      <c r="C5" s="3" t="s">
        <v>78</v>
      </c>
      <c r="D5" s="19">
        <v>27577</v>
      </c>
      <c r="E5" s="19">
        <v>27577</v>
      </c>
      <c r="F5" s="22" t="s">
        <v>11</v>
      </c>
      <c r="G5" s="22"/>
    </row>
    <row r="6" spans="1:7">
      <c r="A6" s="3"/>
      <c r="B6" s="3" t="s">
        <v>119</v>
      </c>
      <c r="C6" s="3" t="s">
        <v>68</v>
      </c>
      <c r="D6" s="19">
        <v>243</v>
      </c>
      <c r="E6" s="19">
        <v>227</v>
      </c>
      <c r="F6" s="22" t="s">
        <v>11</v>
      </c>
      <c r="G6" s="27"/>
    </row>
    <row r="7" spans="1:7">
      <c r="A7" s="3"/>
      <c r="B7" s="24" t="s">
        <v>120</v>
      </c>
      <c r="C7" s="3" t="s">
        <v>78</v>
      </c>
      <c r="D7" s="19">
        <v>19350</v>
      </c>
      <c r="E7" s="19">
        <v>19302</v>
      </c>
      <c r="F7" s="22" t="s">
        <v>11</v>
      </c>
      <c r="G7" s="27"/>
    </row>
    <row r="8" spans="1:7" ht="20.25">
      <c r="A8" s="3"/>
      <c r="B8" s="3" t="s">
        <v>334</v>
      </c>
      <c r="C8" s="3" t="s">
        <v>78</v>
      </c>
      <c r="D8" s="19">
        <v>5303</v>
      </c>
      <c r="E8" s="19">
        <v>6314</v>
      </c>
      <c r="F8" s="22" t="s">
        <v>11</v>
      </c>
      <c r="G8" s="9"/>
    </row>
    <row r="9" spans="1:7">
      <c r="A9" s="3"/>
      <c r="B9" s="3" t="s">
        <v>121</v>
      </c>
      <c r="C9" s="3" t="s">
        <v>78</v>
      </c>
      <c r="D9" s="19">
        <v>3084</v>
      </c>
      <c r="E9" s="19">
        <v>6655.76</v>
      </c>
      <c r="F9" s="9" t="s">
        <v>12</v>
      </c>
      <c r="G9" s="19" t="s">
        <v>21</v>
      </c>
    </row>
    <row r="10" spans="1:7">
      <c r="A10" s="3"/>
      <c r="B10" s="3" t="s">
        <v>122</v>
      </c>
      <c r="C10" s="3" t="s">
        <v>78</v>
      </c>
      <c r="D10" s="19"/>
      <c r="E10" s="19">
        <v>11339</v>
      </c>
      <c r="F10" s="9" t="s">
        <v>12</v>
      </c>
      <c r="G10" s="19"/>
    </row>
    <row r="11" spans="1:7">
      <c r="A11" s="3"/>
      <c r="B11" s="3" t="s">
        <v>123</v>
      </c>
      <c r="C11" s="3" t="s">
        <v>36</v>
      </c>
      <c r="D11" s="13">
        <v>3.0599999999999999E-2</v>
      </c>
      <c r="E11" s="13">
        <v>3.0300000000000001E-2</v>
      </c>
      <c r="F11" s="9" t="s">
        <v>12</v>
      </c>
      <c r="G11" s="19"/>
    </row>
    <row r="12" spans="1:7">
      <c r="A12" s="3"/>
      <c r="B12" s="3" t="s">
        <v>124</v>
      </c>
      <c r="C12" s="3" t="s">
        <v>36</v>
      </c>
      <c r="D12" s="13">
        <v>0.89200000000000002</v>
      </c>
      <c r="E12" s="13">
        <v>0.78259999999999996</v>
      </c>
      <c r="F12" s="9" t="s">
        <v>12</v>
      </c>
      <c r="G12" s="19"/>
    </row>
    <row r="13" spans="1:7">
      <c r="A13" s="3"/>
      <c r="B13" s="3" t="s">
        <v>125</v>
      </c>
      <c r="C13" s="3" t="s">
        <v>36</v>
      </c>
      <c r="D13" s="13">
        <v>6.0999999999999999E-2</v>
      </c>
      <c r="E13" s="13">
        <v>0.1489</v>
      </c>
      <c r="F13" s="9" t="s">
        <v>12</v>
      </c>
      <c r="G13" s="19"/>
    </row>
    <row r="14" spans="1:7">
      <c r="A14" s="3"/>
      <c r="B14" s="3" t="s">
        <v>126</v>
      </c>
      <c r="C14" s="3" t="s">
        <v>36</v>
      </c>
      <c r="D14" s="13">
        <v>1.61E-2</v>
      </c>
      <c r="E14" s="13">
        <v>3.78E-2</v>
      </c>
      <c r="F14" s="9" t="s">
        <v>12</v>
      </c>
      <c r="G14" s="19"/>
    </row>
    <row r="15" spans="1:7">
      <c r="A15" s="3"/>
      <c r="B15" s="3" t="s">
        <v>127</v>
      </c>
      <c r="C15" s="3" t="s">
        <v>36</v>
      </c>
      <c r="D15" s="65">
        <v>2.9999999999999997E-4</v>
      </c>
      <c r="E15" s="65">
        <v>2.9999999999999997E-4</v>
      </c>
      <c r="F15" s="9" t="s">
        <v>12</v>
      </c>
      <c r="G15" s="19"/>
    </row>
    <row r="16" spans="1:7">
      <c r="A16" s="3"/>
      <c r="B16" s="3" t="s">
        <v>128</v>
      </c>
      <c r="C16" s="3" t="s">
        <v>36</v>
      </c>
      <c r="D16" s="58">
        <v>0.85</v>
      </c>
      <c r="E16" s="58">
        <v>0.85</v>
      </c>
      <c r="F16" s="22" t="s">
        <v>11</v>
      </c>
      <c r="G16" s="22"/>
    </row>
    <row r="17" spans="1:7">
      <c r="A17" s="3"/>
      <c r="B17" s="3" t="s">
        <v>327</v>
      </c>
      <c r="C17" s="3" t="s">
        <v>68</v>
      </c>
      <c r="D17" s="19">
        <v>0</v>
      </c>
      <c r="E17" s="19">
        <v>44</v>
      </c>
      <c r="F17" s="22" t="s">
        <v>11</v>
      </c>
      <c r="G17" s="22"/>
    </row>
    <row r="18" spans="1:7">
      <c r="A18" s="3"/>
      <c r="B18" s="3" t="s">
        <v>129</v>
      </c>
      <c r="C18" s="3" t="s">
        <v>68</v>
      </c>
      <c r="D18" s="19">
        <v>0</v>
      </c>
      <c r="E18" s="19">
        <v>2</v>
      </c>
      <c r="F18" s="27" t="s">
        <v>12</v>
      </c>
      <c r="G18" s="19" t="s">
        <v>21</v>
      </c>
    </row>
    <row r="19" spans="1:7">
      <c r="A19" s="6" t="s">
        <v>130</v>
      </c>
      <c r="B19" s="3"/>
      <c r="C19" s="3"/>
      <c r="D19" s="19"/>
      <c r="E19" s="19"/>
      <c r="F19" s="27"/>
      <c r="G19" s="27"/>
    </row>
    <row r="20" spans="1:7">
      <c r="A20" s="3"/>
      <c r="B20" s="3" t="s">
        <v>131</v>
      </c>
      <c r="C20" s="3" t="s">
        <v>68</v>
      </c>
      <c r="D20" s="19">
        <v>129</v>
      </c>
      <c r="E20" s="19">
        <v>127</v>
      </c>
      <c r="F20" s="27" t="s">
        <v>12</v>
      </c>
      <c r="G20" s="19" t="s">
        <v>21</v>
      </c>
    </row>
    <row r="21" spans="1:7">
      <c r="A21" s="3"/>
      <c r="B21" s="3" t="s">
        <v>132</v>
      </c>
      <c r="C21" s="3" t="s">
        <v>68</v>
      </c>
      <c r="D21" s="19">
        <v>16</v>
      </c>
      <c r="E21" s="19">
        <v>16</v>
      </c>
      <c r="F21" s="27" t="s">
        <v>12</v>
      </c>
      <c r="G21" s="19" t="s">
        <v>21</v>
      </c>
    </row>
    <row r="22" spans="1:7">
      <c r="A22" s="3"/>
      <c r="B22" s="3" t="s">
        <v>133</v>
      </c>
      <c r="C22" s="3" t="s">
        <v>68</v>
      </c>
      <c r="D22" s="20">
        <v>40</v>
      </c>
      <c r="E22" s="20">
        <v>40</v>
      </c>
      <c r="F22" s="27" t="s">
        <v>12</v>
      </c>
      <c r="G22" s="19" t="s">
        <v>21</v>
      </c>
    </row>
    <row r="23" spans="1:7">
      <c r="A23" s="3"/>
      <c r="B23" s="3" t="s">
        <v>134</v>
      </c>
      <c r="C23" s="3" t="s">
        <v>36</v>
      </c>
      <c r="D23" s="12">
        <v>0.67500000000000004</v>
      </c>
      <c r="E23" s="12">
        <v>0.626</v>
      </c>
      <c r="F23" s="27" t="s">
        <v>12</v>
      </c>
      <c r="G23" s="27"/>
    </row>
    <row r="24" spans="1:7">
      <c r="A24" s="3"/>
      <c r="B24" s="3" t="s">
        <v>135</v>
      </c>
      <c r="C24" s="3" t="s">
        <v>36</v>
      </c>
      <c r="D24" s="12">
        <v>0.88900000000000001</v>
      </c>
      <c r="E24" s="12">
        <v>0.83699999999999997</v>
      </c>
      <c r="F24" s="27" t="s">
        <v>12</v>
      </c>
      <c r="G24" s="27"/>
    </row>
    <row r="25" spans="1:7">
      <c r="A25" s="3"/>
      <c r="B25" s="3" t="s">
        <v>136</v>
      </c>
      <c r="C25" s="3" t="s">
        <v>36</v>
      </c>
      <c r="D25" s="12">
        <v>1.1499999999999999</v>
      </c>
      <c r="E25" s="12">
        <v>0.93</v>
      </c>
      <c r="F25" s="27" t="s">
        <v>12</v>
      </c>
      <c r="G25" s="27"/>
    </row>
    <row r="26" spans="1:7">
      <c r="A26" s="6" t="s">
        <v>137</v>
      </c>
      <c r="B26" s="3"/>
      <c r="C26" s="3"/>
      <c r="D26" s="19"/>
      <c r="E26" s="19"/>
      <c r="F26" s="27"/>
      <c r="G26" s="27"/>
    </row>
    <row r="27" spans="1:7">
      <c r="A27" s="3"/>
      <c r="B27" s="3" t="s">
        <v>138</v>
      </c>
      <c r="C27" s="3" t="s">
        <v>70</v>
      </c>
      <c r="D27" s="19">
        <v>6338</v>
      </c>
      <c r="E27" s="19">
        <v>6338</v>
      </c>
      <c r="F27" s="22" t="s">
        <v>11</v>
      </c>
      <c r="G27" s="27"/>
    </row>
    <row r="28" spans="1:7">
      <c r="A28" s="3"/>
      <c r="B28" s="3" t="s">
        <v>139</v>
      </c>
      <c r="C28" s="3" t="s">
        <v>68</v>
      </c>
      <c r="D28" s="19">
        <v>20</v>
      </c>
      <c r="E28" s="19">
        <v>20</v>
      </c>
      <c r="F28" s="27" t="s">
        <v>12</v>
      </c>
      <c r="G28" s="19" t="s">
        <v>21</v>
      </c>
    </row>
    <row r="29" spans="1:7">
      <c r="A29" s="3"/>
      <c r="B29" s="3" t="s">
        <v>140</v>
      </c>
      <c r="C29" s="3" t="s">
        <v>68</v>
      </c>
      <c r="D29" s="19" t="s">
        <v>337</v>
      </c>
      <c r="E29" s="20">
        <v>16</v>
      </c>
      <c r="F29" s="27" t="s">
        <v>12</v>
      </c>
      <c r="G29" s="19" t="s">
        <v>21</v>
      </c>
    </row>
    <row r="30" spans="1:7">
      <c r="A30" s="3"/>
      <c r="B30" s="3" t="s">
        <v>141</v>
      </c>
      <c r="C30" s="3" t="s">
        <v>36</v>
      </c>
      <c r="D30" s="19" t="s">
        <v>337</v>
      </c>
      <c r="E30" s="58">
        <v>0.8</v>
      </c>
      <c r="F30" s="27" t="s">
        <v>12</v>
      </c>
      <c r="G30" s="19" t="s">
        <v>21</v>
      </c>
    </row>
    <row r="31" spans="1:7">
      <c r="A31" s="3"/>
      <c r="B31" s="3" t="s">
        <v>142</v>
      </c>
      <c r="C31" s="3" t="s">
        <v>68</v>
      </c>
      <c r="D31" s="19">
        <v>0</v>
      </c>
      <c r="E31" s="19">
        <v>7</v>
      </c>
      <c r="F31" s="27" t="s">
        <v>12</v>
      </c>
      <c r="G31" s="19" t="s">
        <v>21</v>
      </c>
    </row>
    <row r="32" spans="1:7">
      <c r="A32" s="3"/>
      <c r="B32" s="3" t="s">
        <v>143</v>
      </c>
      <c r="C32" s="3" t="s">
        <v>68</v>
      </c>
      <c r="D32" s="19">
        <v>0</v>
      </c>
      <c r="E32" s="19">
        <v>9</v>
      </c>
      <c r="F32" s="27" t="s">
        <v>12</v>
      </c>
      <c r="G32" s="19" t="s">
        <v>21</v>
      </c>
    </row>
    <row r="33" spans="1:7">
      <c r="A33" s="3"/>
      <c r="B33" s="3" t="s">
        <v>144</v>
      </c>
      <c r="C33" s="3" t="s">
        <v>68</v>
      </c>
      <c r="D33" s="19">
        <v>0</v>
      </c>
      <c r="E33" s="19">
        <v>2</v>
      </c>
      <c r="F33" s="27" t="s">
        <v>12</v>
      </c>
      <c r="G33" s="19" t="s">
        <v>21</v>
      </c>
    </row>
    <row r="34" spans="1:7">
      <c r="A34" s="3"/>
      <c r="B34" s="3" t="s">
        <v>145</v>
      </c>
      <c r="C34" s="3" t="s">
        <v>68</v>
      </c>
      <c r="D34" s="19">
        <v>0</v>
      </c>
      <c r="E34" s="19">
        <v>1</v>
      </c>
      <c r="F34" s="27" t="s">
        <v>12</v>
      </c>
      <c r="G34" s="19" t="s">
        <v>21</v>
      </c>
    </row>
    <row r="35" spans="1:7">
      <c r="A35" s="3"/>
      <c r="B35" s="3" t="s">
        <v>146</v>
      </c>
      <c r="C35" s="3" t="s">
        <v>68</v>
      </c>
      <c r="D35" s="19">
        <v>20</v>
      </c>
      <c r="E35" s="19">
        <v>1</v>
      </c>
      <c r="F35" s="27" t="s">
        <v>12</v>
      </c>
      <c r="G35" s="19" t="s">
        <v>21</v>
      </c>
    </row>
    <row r="36" spans="1:7">
      <c r="A36" s="3"/>
      <c r="B36" s="3" t="s">
        <v>147</v>
      </c>
      <c r="C36" s="3" t="s">
        <v>148</v>
      </c>
      <c r="D36" s="19">
        <v>4</v>
      </c>
      <c r="E36" s="19">
        <v>2</v>
      </c>
      <c r="F36" s="27" t="s">
        <v>12</v>
      </c>
      <c r="G36" s="27"/>
    </row>
    <row r="37" spans="1:7">
      <c r="A37" s="3"/>
      <c r="B37" s="3" t="s">
        <v>149</v>
      </c>
      <c r="C37" s="3" t="s">
        <v>36</v>
      </c>
      <c r="D37" s="12">
        <v>0.99039999999999995</v>
      </c>
      <c r="E37" s="12">
        <v>0.99029999999999996</v>
      </c>
      <c r="F37" s="27" t="s">
        <v>12</v>
      </c>
      <c r="G37" s="19" t="s">
        <v>21</v>
      </c>
    </row>
    <row r="38" spans="1:7">
      <c r="A38" s="6" t="s">
        <v>150</v>
      </c>
      <c r="B38" s="3"/>
      <c r="C38" s="3"/>
      <c r="D38" s="40"/>
      <c r="E38" s="40"/>
      <c r="F38" s="40"/>
      <c r="G38" s="40"/>
    </row>
    <row r="39" spans="1:7">
      <c r="A39" s="3"/>
      <c r="B39" s="3" t="s">
        <v>151</v>
      </c>
      <c r="C39" s="3" t="s">
        <v>152</v>
      </c>
      <c r="D39" s="20" t="s" cm="1">
        <v>187</v>
      </c>
      <c r="E39" s="19">
        <v>2102370</v>
      </c>
      <c r="F39" s="33" t="s">
        <v>10</v>
      </c>
      <c r="G39" s="22"/>
    </row>
    <row r="40" spans="1:7">
      <c r="A40" s="3"/>
      <c r="B40" s="3"/>
      <c r="C40" s="3"/>
      <c r="D40" s="3"/>
      <c r="E40" s="3"/>
      <c r="F40" s="3"/>
      <c r="G40" s="3"/>
    </row>
    <row r="41" spans="1:7">
      <c r="A41" s="42" t="s">
        <v>319</v>
      </c>
      <c r="B41" s="42"/>
      <c r="C41" s="42"/>
      <c r="D41" s="42"/>
      <c r="E41" s="42"/>
      <c r="F41" s="42"/>
      <c r="G41" s="42"/>
    </row>
    <row r="42" spans="1:7">
      <c r="A42" s="4" t="s">
        <v>325</v>
      </c>
      <c r="B42" s="4" t="s">
        <v>28</v>
      </c>
      <c r="C42" s="4" t="s">
        <v>29</v>
      </c>
      <c r="D42" s="5">
        <v>2021</v>
      </c>
      <c r="E42" s="5">
        <v>2022</v>
      </c>
      <c r="F42" s="4" t="s">
        <v>8</v>
      </c>
      <c r="G42" s="5" t="s">
        <v>16</v>
      </c>
    </row>
    <row r="43" spans="1:7">
      <c r="A43" s="6" t="s">
        <v>153</v>
      </c>
      <c r="B43" s="3"/>
      <c r="C43" s="3"/>
      <c r="D43" s="28"/>
      <c r="E43" s="28"/>
      <c r="F43" s="28"/>
      <c r="G43" s="29"/>
    </row>
    <row r="44" spans="1:7">
      <c r="A44" s="3"/>
      <c r="B44" s="3" t="s">
        <v>154</v>
      </c>
      <c r="C44" s="3" t="s">
        <v>155</v>
      </c>
      <c r="D44" s="19">
        <v>481271.60100000002</v>
      </c>
      <c r="E44" s="19">
        <v>488771.49999999994</v>
      </c>
      <c r="F44" s="27" t="s">
        <v>12</v>
      </c>
      <c r="G44" s="19" t="s">
        <v>21</v>
      </c>
    </row>
    <row r="45" spans="1:7">
      <c r="A45" s="3"/>
      <c r="B45" s="3" t="s">
        <v>156</v>
      </c>
      <c r="C45" s="3" t="s">
        <v>155</v>
      </c>
      <c r="D45" s="19">
        <v>685604.71</v>
      </c>
      <c r="E45" s="19">
        <v>663948.12</v>
      </c>
      <c r="F45" s="27" t="s">
        <v>12</v>
      </c>
      <c r="G45" s="19" t="s">
        <v>21</v>
      </c>
    </row>
    <row r="46" spans="1:7">
      <c r="A46" s="3"/>
      <c r="B46" s="3" t="s">
        <v>157</v>
      </c>
      <c r="C46" s="3" t="s">
        <v>155</v>
      </c>
      <c r="D46" s="19">
        <v>105777</v>
      </c>
      <c r="E46" s="19">
        <v>103331.50000000001</v>
      </c>
      <c r="F46" s="27" t="s">
        <v>12</v>
      </c>
      <c r="G46" s="19" t="s">
        <v>21</v>
      </c>
    </row>
    <row r="47" spans="1:7">
      <c r="A47" s="3"/>
      <c r="B47" s="3" t="s">
        <v>158</v>
      </c>
      <c r="C47" s="3" t="s">
        <v>159</v>
      </c>
      <c r="D47" s="38">
        <v>141.16</v>
      </c>
      <c r="E47" s="38">
        <v>131.5</v>
      </c>
      <c r="F47" s="27" t="s">
        <v>12</v>
      </c>
      <c r="G47" s="19" t="s">
        <v>21</v>
      </c>
    </row>
    <row r="48" spans="1:7">
      <c r="A48" s="6" t="s">
        <v>160</v>
      </c>
      <c r="B48" s="3"/>
      <c r="C48" s="3"/>
      <c r="D48" s="35"/>
      <c r="E48" s="35"/>
      <c r="F48" s="27"/>
      <c r="G48" s="27"/>
    </row>
    <row r="49" spans="1:7">
      <c r="A49" s="3"/>
      <c r="B49" s="3" t="s">
        <v>332</v>
      </c>
      <c r="C49" s="3" t="s">
        <v>68</v>
      </c>
      <c r="D49" s="19" t="s" cm="1">
        <v>337</v>
      </c>
      <c r="E49" s="19">
        <v>1</v>
      </c>
      <c r="F49" s="27" t="s">
        <v>12</v>
      </c>
      <c r="G49" s="27"/>
    </row>
    <row r="50" spans="1:7">
      <c r="A50" s="3"/>
      <c r="B50" s="3" t="s">
        <v>189</v>
      </c>
      <c r="C50" s="3" t="s">
        <v>70</v>
      </c>
      <c r="D50" s="19">
        <v>0</v>
      </c>
      <c r="E50" s="19">
        <v>50.08</v>
      </c>
      <c r="F50" s="27" t="s">
        <v>12</v>
      </c>
      <c r="G50" s="19" t="s">
        <v>21</v>
      </c>
    </row>
    <row r="51" spans="1:7">
      <c r="A51" s="3"/>
      <c r="B51" s="3" t="s">
        <v>161</v>
      </c>
      <c r="C51" s="3" t="s">
        <v>68</v>
      </c>
      <c r="D51" s="19">
        <v>125</v>
      </c>
      <c r="E51" s="19">
        <v>143</v>
      </c>
      <c r="F51" s="27" t="s">
        <v>12</v>
      </c>
      <c r="G51" s="19" t="s">
        <v>21</v>
      </c>
    </row>
    <row r="52" spans="1:7">
      <c r="A52" s="3"/>
      <c r="B52" s="24" t="s">
        <v>162</v>
      </c>
      <c r="C52" s="3" t="s">
        <v>68</v>
      </c>
      <c r="D52" s="19">
        <v>3</v>
      </c>
      <c r="E52" s="19">
        <v>5</v>
      </c>
      <c r="F52" s="27" t="s">
        <v>12</v>
      </c>
      <c r="G52" s="19" t="s">
        <v>21</v>
      </c>
    </row>
    <row r="53" spans="1:7">
      <c r="A53" s="3"/>
      <c r="B53" s="24" t="s">
        <v>163</v>
      </c>
      <c r="C53" s="3" t="s">
        <v>68</v>
      </c>
      <c r="D53" s="19">
        <v>122</v>
      </c>
      <c r="E53" s="19">
        <v>138</v>
      </c>
      <c r="F53" s="27" t="s">
        <v>12</v>
      </c>
      <c r="G53" s="19" t="s">
        <v>21</v>
      </c>
    </row>
    <row r="54" spans="1:7">
      <c r="A54" s="6" t="s">
        <v>164</v>
      </c>
      <c r="B54" s="3"/>
      <c r="C54" s="3"/>
      <c r="D54" s="35"/>
      <c r="E54" s="35"/>
      <c r="F54" s="29"/>
      <c r="G54" s="29"/>
    </row>
    <row r="55" spans="1:7">
      <c r="A55" s="3"/>
      <c r="B55" s="3" t="s">
        <v>165</v>
      </c>
      <c r="C55" s="3" t="s">
        <v>166</v>
      </c>
      <c r="D55" s="19">
        <v>0</v>
      </c>
      <c r="E55" s="19">
        <v>4005</v>
      </c>
      <c r="F55" s="22" t="s">
        <v>11</v>
      </c>
      <c r="G55" s="27"/>
    </row>
    <row r="56" spans="1:7">
      <c r="A56" s="3"/>
      <c r="B56" s="3" t="s">
        <v>167</v>
      </c>
      <c r="C56" s="3" t="s">
        <v>68</v>
      </c>
      <c r="D56" s="41" t="s" cm="1">
        <v>187</v>
      </c>
      <c r="E56" s="19">
        <v>14539.98</v>
      </c>
      <c r="F56" s="33" t="s">
        <v>10</v>
      </c>
      <c r="G56" s="33"/>
    </row>
    <row r="57" spans="1:7">
      <c r="A57" s="6" t="s">
        <v>150</v>
      </c>
      <c r="B57" s="3"/>
      <c r="C57" s="3"/>
      <c r="D57" s="41"/>
      <c r="E57" s="41"/>
      <c r="F57" s="33"/>
      <c r="G57" s="33"/>
    </row>
    <row r="58" spans="1:7">
      <c r="A58" s="3"/>
      <c r="B58" s="3" t="s">
        <v>168</v>
      </c>
      <c r="C58" s="3" t="s">
        <v>169</v>
      </c>
      <c r="D58" s="19">
        <v>0</v>
      </c>
      <c r="E58" s="59">
        <v>16.351299464370328</v>
      </c>
      <c r="F58" s="33" t="s">
        <v>10</v>
      </c>
      <c r="G58" s="33"/>
    </row>
    <row r="59" spans="1:7">
      <c r="A59" s="3"/>
      <c r="B59" s="3" t="s">
        <v>170</v>
      </c>
      <c r="C59" s="3" t="s">
        <v>169</v>
      </c>
      <c r="D59" s="19">
        <v>0</v>
      </c>
      <c r="E59" s="59">
        <v>9460.1987440000012</v>
      </c>
      <c r="F59" s="33" t="s">
        <v>10</v>
      </c>
      <c r="G59" s="33"/>
    </row>
    <row r="60" spans="1:7">
      <c r="A60" s="3"/>
      <c r="B60" s="3" t="s">
        <v>171</v>
      </c>
      <c r="C60" s="3" t="s">
        <v>169</v>
      </c>
      <c r="D60" s="19">
        <v>0</v>
      </c>
      <c r="E60" s="59">
        <v>122.35957724000001</v>
      </c>
      <c r="F60" s="33" t="s">
        <v>10</v>
      </c>
      <c r="G60" s="33"/>
    </row>
    <row r="61" spans="1:7">
      <c r="A61" s="3"/>
      <c r="B61" s="3" t="s">
        <v>172</v>
      </c>
      <c r="C61" s="3" t="s">
        <v>169</v>
      </c>
      <c r="D61" s="19">
        <v>0</v>
      </c>
      <c r="E61" s="59">
        <v>1411.7261866000001</v>
      </c>
      <c r="F61" s="33" t="s">
        <v>10</v>
      </c>
      <c r="G61" s="33"/>
    </row>
    <row r="62" spans="1:7">
      <c r="A62" s="3"/>
      <c r="B62" s="3" t="s">
        <v>173</v>
      </c>
      <c r="C62" s="3" t="s">
        <v>169</v>
      </c>
      <c r="D62" s="19">
        <v>0</v>
      </c>
      <c r="E62" s="59">
        <v>37.04782934</v>
      </c>
      <c r="F62" s="33" t="s">
        <v>10</v>
      </c>
      <c r="G62" s="33"/>
    </row>
    <row r="63" spans="1:7">
      <c r="A63" s="3"/>
      <c r="B63" s="3" t="s">
        <v>174</v>
      </c>
      <c r="C63" s="3" t="s">
        <v>175</v>
      </c>
      <c r="D63" s="19">
        <v>271366.82999999996</v>
      </c>
      <c r="E63" s="59">
        <v>263231.44</v>
      </c>
      <c r="F63" s="33"/>
      <c r="G63" s="33"/>
    </row>
    <row r="64" spans="1:7">
      <c r="A64" s="3"/>
      <c r="B64" s="24" t="s">
        <v>176</v>
      </c>
      <c r="C64" s="3" t="s">
        <v>175</v>
      </c>
      <c r="D64" s="35">
        <v>87345.44</v>
      </c>
      <c r="E64" s="35">
        <v>86006.44</v>
      </c>
      <c r="F64" s="22" t="s">
        <v>11</v>
      </c>
      <c r="G64" s="19" t="s">
        <v>21</v>
      </c>
    </row>
    <row r="65" spans="1:7">
      <c r="A65" s="3"/>
      <c r="B65" s="24" t="s">
        <v>177</v>
      </c>
      <c r="C65" s="3" t="s">
        <v>175</v>
      </c>
      <c r="D65" s="35">
        <v>124926</v>
      </c>
      <c r="E65" s="35">
        <v>112432.98</v>
      </c>
      <c r="F65" s="22" t="s">
        <v>11</v>
      </c>
      <c r="G65" s="19" t="s">
        <v>21</v>
      </c>
    </row>
    <row r="66" spans="1:7">
      <c r="A66" s="3"/>
      <c r="B66" s="24" t="s">
        <v>178</v>
      </c>
      <c r="C66" s="3" t="s">
        <v>175</v>
      </c>
      <c r="D66" s="35">
        <v>-124926</v>
      </c>
      <c r="E66" s="35">
        <v>-112432.98</v>
      </c>
      <c r="F66" s="22" t="s">
        <v>11</v>
      </c>
      <c r="G66" s="19" t="s">
        <v>21</v>
      </c>
    </row>
    <row r="67" spans="1:7">
      <c r="A67" s="3"/>
      <c r="B67" s="24" t="s">
        <v>179</v>
      </c>
      <c r="C67" s="3" t="s">
        <v>175</v>
      </c>
      <c r="D67" s="35">
        <v>20586.96</v>
      </c>
      <c r="E67" s="35">
        <v>18082</v>
      </c>
      <c r="F67" s="22" t="s">
        <v>11</v>
      </c>
      <c r="G67" s="19" t="s">
        <v>21</v>
      </c>
    </row>
    <row r="68" spans="1:7">
      <c r="A68" s="3"/>
      <c r="B68" s="3" t="s">
        <v>331</v>
      </c>
      <c r="C68" s="3" t="s">
        <v>175</v>
      </c>
      <c r="D68" s="35">
        <v>-10743.57</v>
      </c>
      <c r="E68" s="35">
        <v>-9950</v>
      </c>
      <c r="F68" s="22" t="s">
        <v>11</v>
      </c>
      <c r="G68" s="19" t="s">
        <v>21</v>
      </c>
    </row>
    <row r="69" spans="1:7">
      <c r="A69" s="3"/>
      <c r="B69" s="24" t="s">
        <v>180</v>
      </c>
      <c r="C69" s="3" t="s">
        <v>175</v>
      </c>
      <c r="D69" s="35">
        <v>156905</v>
      </c>
      <c r="E69" s="35">
        <v>151935</v>
      </c>
      <c r="F69" s="33" t="s">
        <v>10</v>
      </c>
      <c r="G69" s="22"/>
    </row>
    <row r="70" spans="1:7">
      <c r="A70" s="3"/>
      <c r="B70" s="24" t="s">
        <v>181</v>
      </c>
      <c r="C70" s="3" t="s">
        <v>175</v>
      </c>
      <c r="D70" s="35">
        <v>-225</v>
      </c>
      <c r="E70" s="35">
        <v>0</v>
      </c>
      <c r="F70" s="22" t="s">
        <v>11</v>
      </c>
      <c r="G70" s="19" t="s">
        <v>21</v>
      </c>
    </row>
    <row r="71" spans="1:7">
      <c r="A71" s="3"/>
      <c r="B71" s="24" t="s">
        <v>182</v>
      </c>
      <c r="C71" s="3" t="s">
        <v>175</v>
      </c>
      <c r="D71" s="35">
        <v>17498</v>
      </c>
      <c r="E71" s="35">
        <v>17158</v>
      </c>
      <c r="F71" s="33" t="s">
        <v>10</v>
      </c>
      <c r="G71" s="19" t="s">
        <v>21</v>
      </c>
    </row>
    <row r="72" spans="1:7">
      <c r="A72" s="3"/>
      <c r="B72" s="3" t="s">
        <v>183</v>
      </c>
      <c r="C72" s="3" t="s">
        <v>184</v>
      </c>
      <c r="D72" s="20">
        <v>6</v>
      </c>
      <c r="E72" s="20">
        <v>73</v>
      </c>
      <c r="F72" s="22" t="s">
        <v>11</v>
      </c>
      <c r="G72" s="27"/>
    </row>
    <row r="73" spans="1:7">
      <c r="A73" s="3"/>
      <c r="B73" s="3" t="s">
        <v>185</v>
      </c>
      <c r="C73" s="3" t="s">
        <v>184</v>
      </c>
      <c r="D73" s="20">
        <v>119</v>
      </c>
      <c r="E73" s="20">
        <v>228</v>
      </c>
      <c r="F73" s="22" t="s">
        <v>11</v>
      </c>
      <c r="G73" s="27"/>
    </row>
    <row r="74" spans="1:7">
      <c r="A74" s="3"/>
      <c r="B74" s="3"/>
      <c r="C74" s="3"/>
      <c r="D74" s="36"/>
      <c r="E74" s="36"/>
      <c r="F74" s="3"/>
      <c r="G74" s="3"/>
    </row>
    <row r="75" spans="1:7">
      <c r="A75" s="42" t="s">
        <v>324</v>
      </c>
      <c r="B75" s="42"/>
      <c r="C75" s="42"/>
      <c r="D75" s="42"/>
      <c r="E75" s="42"/>
      <c r="F75" s="42"/>
      <c r="G75" s="42"/>
    </row>
    <row r="76" spans="1:7">
      <c r="A76" s="4" t="s">
        <v>325</v>
      </c>
      <c r="B76" s="4" t="s">
        <v>28</v>
      </c>
      <c r="C76" s="4" t="s">
        <v>29</v>
      </c>
      <c r="D76" s="5">
        <v>2021</v>
      </c>
      <c r="E76" s="5">
        <v>2022</v>
      </c>
      <c r="F76" s="4" t="s">
        <v>8</v>
      </c>
      <c r="G76" s="5" t="s">
        <v>16</v>
      </c>
    </row>
    <row r="77" spans="1:7">
      <c r="A77" s="6" t="s">
        <v>153</v>
      </c>
      <c r="B77" s="3"/>
      <c r="C77" s="3"/>
      <c r="D77" s="26">
        <f t="shared" ref="D77:E77" si="0">D79</f>
        <v>-57.619979635448971</v>
      </c>
      <c r="E77" s="26">
        <f t="shared" si="0"/>
        <v>-57.683406998119395</v>
      </c>
      <c r="F77" s="22"/>
      <c r="G77" s="22"/>
    </row>
    <row r="78" spans="1:7">
      <c r="A78" s="6"/>
      <c r="B78" s="3" t="s">
        <v>186</v>
      </c>
      <c r="C78" s="3" t="s">
        <v>32</v>
      </c>
      <c r="D78" s="10" t="s">
        <v>187</v>
      </c>
      <c r="E78" s="10" t="s">
        <v>187</v>
      </c>
      <c r="F78" s="22"/>
      <c r="G78" s="22"/>
    </row>
    <row r="79" spans="1:7">
      <c r="A79" s="3"/>
      <c r="B79" s="3" t="s">
        <v>188</v>
      </c>
      <c r="C79" s="3" t="s">
        <v>32</v>
      </c>
      <c r="D79" s="10">
        <v>-57.619979635448971</v>
      </c>
      <c r="E79" s="10">
        <v>-57.683406998119395</v>
      </c>
      <c r="F79" s="22" t="s">
        <v>11</v>
      </c>
      <c r="G79" s="22"/>
    </row>
    <row r="80" spans="1:7">
      <c r="A80" s="6" t="s">
        <v>160</v>
      </c>
      <c r="B80" s="3"/>
      <c r="C80" s="3"/>
      <c r="D80" s="26">
        <f>SUM(D81:D83)</f>
        <v>-22.085361328168172</v>
      </c>
      <c r="E80" s="26">
        <f>SUM(E81:E83)</f>
        <v>-16.987168379410029</v>
      </c>
      <c r="F80" s="27"/>
      <c r="G80" s="27"/>
    </row>
    <row r="81" spans="1:7">
      <c r="A81" s="3"/>
      <c r="B81" s="3" t="s">
        <v>333</v>
      </c>
      <c r="C81" s="3" t="s">
        <v>32</v>
      </c>
      <c r="D81" s="10" t="s" cm="1">
        <v>337</v>
      </c>
      <c r="E81" s="10">
        <v>1.4262574628963547</v>
      </c>
      <c r="F81" s="27" t="s">
        <v>12</v>
      </c>
      <c r="G81" s="27"/>
    </row>
    <row r="82" spans="1:7">
      <c r="A82" s="3"/>
      <c r="B82" s="3" t="s">
        <v>189</v>
      </c>
      <c r="C82" s="3" t="s">
        <v>32</v>
      </c>
      <c r="D82" s="10">
        <v>0</v>
      </c>
      <c r="E82" s="10">
        <v>6.0228106148015446</v>
      </c>
      <c r="F82" s="27" t="s">
        <v>12</v>
      </c>
      <c r="G82" s="27"/>
    </row>
    <row r="83" spans="1:7">
      <c r="A83" s="3"/>
      <c r="B83" s="3" t="s">
        <v>190</v>
      </c>
      <c r="C83" s="3" t="s">
        <v>32</v>
      </c>
      <c r="D83" s="10">
        <v>-22.085361328168172</v>
      </c>
      <c r="E83" s="10">
        <v>-24.436236457107928</v>
      </c>
      <c r="F83" s="27" t="s">
        <v>12</v>
      </c>
      <c r="G83" s="27"/>
    </row>
    <row r="84" spans="1:7">
      <c r="A84" s="6" t="s">
        <v>164</v>
      </c>
      <c r="B84" s="3"/>
      <c r="C84" s="3"/>
      <c r="D84" s="26">
        <f>SUM(D85:D87)</f>
        <v>0.5</v>
      </c>
      <c r="E84" s="26">
        <f>SUM(E85:E87)</f>
        <v>169.10450855471697</v>
      </c>
      <c r="F84" s="33"/>
      <c r="G84" s="33"/>
    </row>
    <row r="85" spans="1:7">
      <c r="A85" s="3"/>
      <c r="B85" s="3" t="s">
        <v>191</v>
      </c>
      <c r="C85" s="3" t="s">
        <v>32</v>
      </c>
      <c r="D85" s="10">
        <v>0.5</v>
      </c>
      <c r="E85" s="10">
        <v>0.47074899999999997</v>
      </c>
      <c r="F85" s="22" t="s">
        <v>11</v>
      </c>
      <c r="G85" s="27"/>
    </row>
    <row r="86" spans="1:7">
      <c r="A86" s="3"/>
      <c r="B86" s="3" t="s">
        <v>192</v>
      </c>
      <c r="C86" s="3" t="s">
        <v>32</v>
      </c>
      <c r="D86" s="10">
        <v>0</v>
      </c>
      <c r="E86" s="10">
        <v>0.24433079999999999</v>
      </c>
      <c r="F86" s="22" t="s">
        <v>11</v>
      </c>
      <c r="G86" s="22"/>
    </row>
    <row r="87" spans="1:7">
      <c r="A87" s="3"/>
      <c r="B87" s="3" t="s">
        <v>193</v>
      </c>
      <c r="C87" s="3" t="s">
        <v>32</v>
      </c>
      <c r="D87" s="10" t="s" cm="1">
        <v>187</v>
      </c>
      <c r="E87" s="10">
        <v>168.38942875471696</v>
      </c>
      <c r="F87" s="33" t="s">
        <v>10</v>
      </c>
      <c r="G87" s="33"/>
    </row>
    <row r="88" spans="1:7">
      <c r="A88" s="6" t="s">
        <v>150</v>
      </c>
      <c r="B88" s="3"/>
      <c r="C88" s="3"/>
      <c r="D88" s="26">
        <f>SUM(D89:D99)</f>
        <v>-79.016594458775515</v>
      </c>
      <c r="E88" s="26">
        <f>SUM(E89:E99)</f>
        <v>-78.549065626442029</v>
      </c>
      <c r="F88" s="33"/>
      <c r="G88" s="33"/>
    </row>
    <row r="89" spans="1:7">
      <c r="A89" s="3"/>
      <c r="B89" s="3" t="s">
        <v>194</v>
      </c>
      <c r="C89" s="3" t="s">
        <v>32</v>
      </c>
      <c r="D89" s="10" t="s">
        <v>187</v>
      </c>
      <c r="E89" s="10">
        <v>-2.2128902752134575E-4</v>
      </c>
      <c r="F89" s="33" t="s">
        <v>10</v>
      </c>
      <c r="G89" s="33"/>
    </row>
    <row r="90" spans="1:7">
      <c r="A90" s="3"/>
      <c r="B90" s="3" t="s">
        <v>195</v>
      </c>
      <c r="C90" s="3" t="s">
        <v>32</v>
      </c>
      <c r="D90" s="10" t="s">
        <v>187</v>
      </c>
      <c r="E90" s="10">
        <v>-6.190097317003769E-2</v>
      </c>
      <c r="F90" s="33" t="s">
        <v>10</v>
      </c>
      <c r="G90" s="33"/>
    </row>
    <row r="91" spans="1:7">
      <c r="A91" s="3"/>
      <c r="B91" s="3" t="s">
        <v>196</v>
      </c>
      <c r="C91" s="3" t="s">
        <v>32</v>
      </c>
      <c r="D91" s="10" t="s">
        <v>187</v>
      </c>
      <c r="E91" s="10">
        <v>-9.9349100312886348E-4</v>
      </c>
      <c r="F91" s="33" t="s">
        <v>10</v>
      </c>
      <c r="G91" s="33"/>
    </row>
    <row r="92" spans="1:7">
      <c r="A92" s="3"/>
      <c r="B92" s="3" t="s">
        <v>197</v>
      </c>
      <c r="C92" s="3" t="s">
        <v>32</v>
      </c>
      <c r="D92" s="10" t="s">
        <v>187</v>
      </c>
      <c r="E92" s="10">
        <v>-1.4756622155468431E-4</v>
      </c>
      <c r="F92" s="33" t="s">
        <v>10</v>
      </c>
      <c r="G92" s="33"/>
    </row>
    <row r="93" spans="1:7">
      <c r="A93" s="3"/>
      <c r="B93" s="3" t="s">
        <v>198</v>
      </c>
      <c r="C93" s="3" t="s">
        <v>32</v>
      </c>
      <c r="D93" s="10" t="s">
        <v>187</v>
      </c>
      <c r="E93" s="10">
        <v>-2.7868454984583341E-3</v>
      </c>
      <c r="F93" s="33" t="s">
        <v>10</v>
      </c>
      <c r="G93" s="33"/>
    </row>
    <row r="94" spans="1:7">
      <c r="A94" s="3"/>
      <c r="B94" s="3" t="s">
        <v>176</v>
      </c>
      <c r="C94" s="3" t="s">
        <v>32</v>
      </c>
      <c r="D94" s="10">
        <v>-25.412175360000003</v>
      </c>
      <c r="E94" s="10">
        <v>-25.643003587680891</v>
      </c>
      <c r="F94" s="22" t="s">
        <v>11</v>
      </c>
      <c r="G94" s="22"/>
    </row>
    <row r="95" spans="1:7">
      <c r="A95" s="3"/>
      <c r="B95" s="3" t="s">
        <v>330</v>
      </c>
      <c r="C95" s="3" t="s">
        <v>32</v>
      </c>
      <c r="D95" s="10">
        <v>0</v>
      </c>
      <c r="E95" s="10">
        <v>0</v>
      </c>
      <c r="F95" s="22" t="s">
        <v>11</v>
      </c>
      <c r="G95" s="22"/>
    </row>
    <row r="96" spans="1:7">
      <c r="A96" s="3"/>
      <c r="B96" s="3" t="s">
        <v>179</v>
      </c>
      <c r="C96" s="3" t="s">
        <v>32</v>
      </c>
      <c r="D96" s="10">
        <v>-5.9895449338775508</v>
      </c>
      <c r="E96" s="10">
        <v>-5.391186879406308</v>
      </c>
      <c r="F96" s="22" t="s">
        <v>11</v>
      </c>
      <c r="G96" s="22"/>
    </row>
    <row r="97" spans="1:7">
      <c r="A97" s="3"/>
      <c r="B97" s="3" t="s">
        <v>331</v>
      </c>
      <c r="C97" s="3" t="s">
        <v>32</v>
      </c>
      <c r="D97" s="10">
        <v>3.1257211004081635</v>
      </c>
      <c r="E97" s="10">
        <v>2.966613729128015</v>
      </c>
      <c r="F97" s="22" t="s">
        <v>11</v>
      </c>
      <c r="G97" s="22"/>
    </row>
    <row r="98" spans="1:7">
      <c r="A98" s="3"/>
      <c r="B98" s="3" t="s">
        <v>180</v>
      </c>
      <c r="C98" s="3" t="s">
        <v>32</v>
      </c>
      <c r="D98" s="10">
        <v>-45.649748571428574</v>
      </c>
      <c r="E98" s="10">
        <v>-45.299744415584414</v>
      </c>
      <c r="F98" s="22" t="s">
        <v>11</v>
      </c>
      <c r="G98" s="22"/>
    </row>
    <row r="99" spans="1:7">
      <c r="A99" s="3"/>
      <c r="B99" s="3" t="s">
        <v>199</v>
      </c>
      <c r="C99" s="3" t="s">
        <v>32</v>
      </c>
      <c r="D99" s="10">
        <v>-5.0908466938775518</v>
      </c>
      <c r="E99" s="10">
        <v>-5.1156943079777371</v>
      </c>
      <c r="F99" s="22" t="s">
        <v>11</v>
      </c>
      <c r="G99" s="22"/>
    </row>
  </sheetData>
  <conditionalFormatting sqref="D77:E99">
    <cfRule type="cellIs" dxfId="5" priority="1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4EB1D-6609-437F-BAA3-DAAE16798C9E}">
  <sheetPr>
    <tabColor rgb="FF1F348C"/>
  </sheetPr>
  <dimension ref="A1:G46"/>
  <sheetViews>
    <sheetView zoomScale="85" zoomScaleNormal="85" workbookViewId="0"/>
  </sheetViews>
  <sheetFormatPr defaultRowHeight="19.5"/>
  <cols>
    <col min="1" max="1" width="27.875" style="2" customWidth="1"/>
    <col min="2" max="2" width="70.25" style="2" customWidth="1"/>
    <col min="3" max="7" width="10.125" style="2" customWidth="1"/>
    <col min="8" max="16384" width="9" style="2"/>
  </cols>
  <sheetData>
    <row r="1" spans="1:7" ht="23.25">
      <c r="A1" s="18" t="s">
        <v>200</v>
      </c>
      <c r="B1" s="1"/>
      <c r="C1" s="1"/>
      <c r="D1" s="1"/>
      <c r="E1" s="1"/>
      <c r="F1" s="1"/>
      <c r="G1" s="1"/>
    </row>
    <row r="2" spans="1:7">
      <c r="A2" s="44" t="s">
        <v>322</v>
      </c>
      <c r="B2" s="44"/>
      <c r="C2" s="44"/>
      <c r="D2" s="44"/>
      <c r="E2" s="44"/>
      <c r="F2" s="44"/>
      <c r="G2" s="44"/>
    </row>
    <row r="3" spans="1:7">
      <c r="A3" s="4" t="s">
        <v>325</v>
      </c>
      <c r="B3" s="4" t="s">
        <v>28</v>
      </c>
      <c r="C3" s="4" t="s">
        <v>29</v>
      </c>
      <c r="D3" s="5">
        <v>2021</v>
      </c>
      <c r="E3" s="5">
        <v>2022</v>
      </c>
      <c r="F3" s="5" t="s">
        <v>8</v>
      </c>
      <c r="G3" s="5" t="s">
        <v>16</v>
      </c>
    </row>
    <row r="4" spans="1:7">
      <c r="A4" s="6" t="s">
        <v>201</v>
      </c>
      <c r="B4" s="3"/>
      <c r="C4" s="3"/>
      <c r="D4" s="19"/>
      <c r="E4" s="19"/>
      <c r="F4" s="22"/>
      <c r="G4" s="22"/>
    </row>
    <row r="5" spans="1:7">
      <c r="A5" s="3"/>
      <c r="B5" s="3" t="s">
        <v>202</v>
      </c>
      <c r="C5" s="3" t="s">
        <v>68</v>
      </c>
      <c r="D5" s="19">
        <v>3925</v>
      </c>
      <c r="E5" s="19">
        <v>3922</v>
      </c>
      <c r="F5" s="27" t="s">
        <v>12</v>
      </c>
      <c r="G5" s="60" t="s">
        <v>23</v>
      </c>
    </row>
    <row r="6" spans="1:7">
      <c r="A6" s="3"/>
      <c r="B6" s="3" t="s">
        <v>203</v>
      </c>
      <c r="C6" s="3" t="s">
        <v>68</v>
      </c>
      <c r="D6" s="19">
        <v>40</v>
      </c>
      <c r="E6" s="19">
        <v>44</v>
      </c>
      <c r="F6" s="27" t="s">
        <v>12</v>
      </c>
      <c r="G6" s="60"/>
    </row>
    <row r="7" spans="1:7">
      <c r="A7" s="3"/>
      <c r="B7" s="3" t="s">
        <v>204</v>
      </c>
      <c r="C7" s="3" t="s">
        <v>68</v>
      </c>
      <c r="D7" s="19">
        <v>11</v>
      </c>
      <c r="E7" s="19">
        <v>10</v>
      </c>
      <c r="F7" s="27" t="s">
        <v>12</v>
      </c>
      <c r="G7" s="60"/>
    </row>
    <row r="8" spans="1:7">
      <c r="A8" s="3"/>
      <c r="B8" s="3" t="s">
        <v>205</v>
      </c>
      <c r="C8" s="3" t="s">
        <v>36</v>
      </c>
      <c r="D8" s="11">
        <v>0.25700000000000001</v>
      </c>
      <c r="E8" s="11">
        <v>0.26200000000000001</v>
      </c>
      <c r="F8" s="27" t="s">
        <v>12</v>
      </c>
      <c r="G8" s="27"/>
    </row>
    <row r="9" spans="1:7">
      <c r="A9" s="3"/>
      <c r="B9" s="3" t="s">
        <v>206</v>
      </c>
      <c r="C9" s="3" t="s">
        <v>36</v>
      </c>
      <c r="D9" s="11">
        <v>0.182</v>
      </c>
      <c r="E9" s="11">
        <v>0.3</v>
      </c>
      <c r="F9" s="27" t="s">
        <v>12</v>
      </c>
      <c r="G9" s="27"/>
    </row>
    <row r="10" spans="1:7">
      <c r="A10" s="3"/>
      <c r="B10" s="3" t="s">
        <v>207</v>
      </c>
      <c r="C10" s="3" t="s">
        <v>36</v>
      </c>
      <c r="D10" s="11">
        <v>0.32500000000000001</v>
      </c>
      <c r="E10" s="11">
        <v>0.318</v>
      </c>
      <c r="F10" s="27" t="s">
        <v>12</v>
      </c>
      <c r="G10" s="27"/>
    </row>
    <row r="11" spans="1:7">
      <c r="A11" s="3"/>
      <c r="B11" s="3" t="s">
        <v>208</v>
      </c>
      <c r="C11" s="3" t="s">
        <v>36</v>
      </c>
      <c r="D11" s="11">
        <v>5.2999999999999999E-2</v>
      </c>
      <c r="E11" s="11">
        <v>4.8000000000000001E-2</v>
      </c>
      <c r="F11" s="22" t="s">
        <v>11</v>
      </c>
      <c r="G11" s="22"/>
    </row>
    <row r="12" spans="1:7">
      <c r="A12" s="3"/>
      <c r="B12" s="3" t="s">
        <v>209</v>
      </c>
      <c r="C12" s="3" t="s">
        <v>36</v>
      </c>
      <c r="D12" s="11">
        <v>0.05</v>
      </c>
      <c r="E12" s="11">
        <v>4.4999999999999998E-2</v>
      </c>
      <c r="F12" s="22" t="s">
        <v>11</v>
      </c>
      <c r="G12" s="22"/>
    </row>
    <row r="13" spans="1:7">
      <c r="A13" s="3"/>
      <c r="B13" s="3" t="s">
        <v>210</v>
      </c>
      <c r="C13" s="3" t="s">
        <v>36</v>
      </c>
      <c r="D13" s="11">
        <v>0</v>
      </c>
      <c r="E13" s="11">
        <v>0</v>
      </c>
      <c r="F13" s="22" t="s">
        <v>11</v>
      </c>
      <c r="G13" s="22"/>
    </row>
    <row r="14" spans="1:7">
      <c r="A14" s="3"/>
      <c r="B14" s="3" t="s">
        <v>211</v>
      </c>
      <c r="C14" s="3" t="s">
        <v>36</v>
      </c>
      <c r="D14" s="12">
        <v>0.74</v>
      </c>
      <c r="E14" s="12">
        <v>0.72</v>
      </c>
      <c r="F14" s="22" t="s">
        <v>11</v>
      </c>
      <c r="G14" s="27"/>
    </row>
    <row r="15" spans="1:7">
      <c r="A15" s="3"/>
      <c r="B15" s="3" t="s">
        <v>212</v>
      </c>
      <c r="C15" s="3" t="s">
        <v>36</v>
      </c>
      <c r="D15" s="11">
        <v>-5.0000000000000001E-3</v>
      </c>
      <c r="E15" s="11">
        <v>4.1000000000000002E-2</v>
      </c>
      <c r="F15" s="27" t="s">
        <v>12</v>
      </c>
      <c r="G15" s="22"/>
    </row>
    <row r="16" spans="1:7">
      <c r="A16" s="3"/>
      <c r="B16" s="3" t="s">
        <v>213</v>
      </c>
      <c r="C16" s="3" t="s">
        <v>36</v>
      </c>
      <c r="D16" s="12">
        <v>1</v>
      </c>
      <c r="E16" s="12">
        <v>1</v>
      </c>
      <c r="F16" s="27" t="s">
        <v>12</v>
      </c>
      <c r="G16" s="27"/>
    </row>
    <row r="17" spans="1:7">
      <c r="A17" s="3"/>
      <c r="B17" s="3"/>
      <c r="C17" s="3"/>
      <c r="D17" s="13"/>
      <c r="E17" s="13"/>
      <c r="F17" s="33"/>
      <c r="G17" s="33"/>
    </row>
    <row r="18" spans="1:7">
      <c r="A18" s="44" t="s">
        <v>319</v>
      </c>
      <c r="B18" s="44"/>
      <c r="C18" s="44"/>
      <c r="D18" s="44"/>
      <c r="E18" s="44"/>
      <c r="F18" s="44"/>
      <c r="G18" s="44"/>
    </row>
    <row r="19" spans="1:7">
      <c r="A19" s="4" t="s">
        <v>325</v>
      </c>
      <c r="B19" s="4" t="s">
        <v>28</v>
      </c>
      <c r="C19" s="4" t="s">
        <v>29</v>
      </c>
      <c r="D19" s="5">
        <v>2021</v>
      </c>
      <c r="E19" s="5">
        <v>2022</v>
      </c>
      <c r="F19" s="5" t="s">
        <v>8</v>
      </c>
      <c r="G19" s="5" t="s">
        <v>16</v>
      </c>
    </row>
    <row r="20" spans="1:7">
      <c r="A20" s="6" t="s">
        <v>214</v>
      </c>
      <c r="B20" s="3"/>
      <c r="C20" s="3"/>
      <c r="D20" s="19"/>
      <c r="E20" s="19"/>
      <c r="F20" s="22"/>
      <c r="G20" s="22"/>
    </row>
    <row r="21" spans="1:7">
      <c r="A21" s="3"/>
      <c r="B21" s="3" t="s">
        <v>215</v>
      </c>
      <c r="C21" s="3" t="s">
        <v>36</v>
      </c>
      <c r="D21" s="13">
        <v>-2.6600474584738437E-2</v>
      </c>
      <c r="E21" s="13">
        <v>7.5736132726048178E-2</v>
      </c>
      <c r="F21" s="22" t="s">
        <v>11</v>
      </c>
      <c r="G21" s="22"/>
    </row>
    <row r="22" spans="1:7">
      <c r="A22" s="3"/>
      <c r="B22" s="3" t="s">
        <v>326</v>
      </c>
      <c r="C22" s="3" t="s">
        <v>68</v>
      </c>
      <c r="D22" s="20">
        <v>422</v>
      </c>
      <c r="E22" s="20">
        <v>537</v>
      </c>
      <c r="F22" s="27" t="s">
        <v>12</v>
      </c>
      <c r="G22" s="27"/>
    </row>
    <row r="23" spans="1:7">
      <c r="A23" s="3"/>
      <c r="B23" s="3" t="s">
        <v>216</v>
      </c>
      <c r="C23" s="3" t="s">
        <v>68</v>
      </c>
      <c r="D23" s="19">
        <v>19</v>
      </c>
      <c r="E23" s="19">
        <v>138</v>
      </c>
      <c r="F23" s="22" t="s">
        <v>11</v>
      </c>
      <c r="G23" s="22"/>
    </row>
    <row r="24" spans="1:7">
      <c r="A24" s="3"/>
      <c r="B24" s="3" t="s">
        <v>217</v>
      </c>
      <c r="C24" s="3" t="s">
        <v>68</v>
      </c>
      <c r="D24" s="19">
        <v>101</v>
      </c>
      <c r="E24" s="19">
        <v>118</v>
      </c>
      <c r="F24" s="27" t="s">
        <v>12</v>
      </c>
      <c r="G24" s="27"/>
    </row>
    <row r="25" spans="1:7">
      <c r="A25" s="3"/>
      <c r="B25" s="3" t="s">
        <v>218</v>
      </c>
      <c r="C25" s="3" t="s">
        <v>68</v>
      </c>
      <c r="D25" s="19">
        <v>592</v>
      </c>
      <c r="E25" s="19">
        <v>526</v>
      </c>
      <c r="F25" s="27" t="s">
        <v>12</v>
      </c>
      <c r="G25" s="27"/>
    </row>
    <row r="26" spans="1:7">
      <c r="A26" s="6" t="s">
        <v>219</v>
      </c>
      <c r="B26" s="3"/>
      <c r="C26" s="3"/>
      <c r="D26" s="19"/>
      <c r="E26" s="19"/>
      <c r="F26" s="22"/>
      <c r="G26" s="22"/>
    </row>
    <row r="27" spans="1:7">
      <c r="A27" s="3"/>
      <c r="B27" s="3" t="s">
        <v>220</v>
      </c>
      <c r="C27" s="3" t="s">
        <v>68</v>
      </c>
      <c r="D27" s="19">
        <v>10769.817073170731</v>
      </c>
      <c r="E27" s="19">
        <v>9326.7073170731692</v>
      </c>
      <c r="F27" s="33" t="s">
        <v>10</v>
      </c>
      <c r="G27" s="22"/>
    </row>
    <row r="28" spans="1:7">
      <c r="A28" s="3"/>
      <c r="B28" s="3" t="s">
        <v>221</v>
      </c>
      <c r="C28" s="3" t="s">
        <v>222</v>
      </c>
      <c r="D28" s="7">
        <v>541991.10046036076</v>
      </c>
      <c r="E28" s="7">
        <v>603778.34302144498</v>
      </c>
      <c r="F28" s="22" t="s">
        <v>11</v>
      </c>
      <c r="G28" s="27"/>
    </row>
    <row r="29" spans="1:7">
      <c r="A29" s="3"/>
      <c r="B29" s="3" t="s">
        <v>223</v>
      </c>
      <c r="C29" s="3" t="s">
        <v>224</v>
      </c>
      <c r="D29" s="43">
        <v>0.21</v>
      </c>
      <c r="E29" s="43">
        <v>0.24</v>
      </c>
      <c r="F29" s="22" t="s">
        <v>11</v>
      </c>
      <c r="G29" s="27"/>
    </row>
    <row r="30" spans="1:7">
      <c r="A30" s="3"/>
      <c r="B30" s="3" t="s">
        <v>225</v>
      </c>
      <c r="C30" s="3" t="s">
        <v>68</v>
      </c>
      <c r="D30" s="19">
        <v>28780</v>
      </c>
      <c r="E30" s="19">
        <v>36819</v>
      </c>
      <c r="F30" s="22" t="s">
        <v>11</v>
      </c>
      <c r="G30" s="22"/>
    </row>
    <row r="31" spans="1:7">
      <c r="A31" s="3"/>
      <c r="B31" s="3"/>
      <c r="C31" s="3"/>
      <c r="D31" s="3"/>
      <c r="E31" s="3"/>
      <c r="F31" s="3"/>
      <c r="G31" s="3"/>
    </row>
    <row r="32" spans="1:7">
      <c r="A32" s="44" t="s">
        <v>324</v>
      </c>
      <c r="B32" s="44"/>
      <c r="C32" s="44"/>
      <c r="D32" s="44"/>
      <c r="E32" s="44"/>
      <c r="F32" s="44"/>
      <c r="G32" s="44"/>
    </row>
    <row r="33" spans="1:7">
      <c r="A33" s="4" t="s">
        <v>325</v>
      </c>
      <c r="B33" s="4" t="s">
        <v>28</v>
      </c>
      <c r="C33" s="4" t="s">
        <v>29</v>
      </c>
      <c r="D33" s="5">
        <v>2021</v>
      </c>
      <c r="E33" s="5">
        <v>2022</v>
      </c>
      <c r="F33" s="5" t="s">
        <v>8</v>
      </c>
      <c r="G33" s="5" t="s">
        <v>16</v>
      </c>
    </row>
    <row r="34" spans="1:7">
      <c r="A34" s="6" t="s">
        <v>214</v>
      </c>
      <c r="B34" s="3"/>
      <c r="C34" s="3"/>
      <c r="D34" s="26">
        <f>SUM(D35:D38)</f>
        <v>-5.8723180097674925</v>
      </c>
      <c r="E34" s="26">
        <f>SUM(E35:E38)</f>
        <v>36.058952633597251</v>
      </c>
      <c r="F34" s="33"/>
      <c r="G34" s="22"/>
    </row>
    <row r="35" spans="1:7">
      <c r="A35" s="3"/>
      <c r="B35" s="3" t="s">
        <v>328</v>
      </c>
      <c r="C35" s="3" t="s">
        <v>32</v>
      </c>
      <c r="D35" s="10">
        <v>-5.7820850955414009</v>
      </c>
      <c r="E35" s="10">
        <v>-10.206606960734316</v>
      </c>
      <c r="F35" s="33" t="s">
        <v>10</v>
      </c>
      <c r="G35" s="22"/>
    </row>
    <row r="36" spans="1:7">
      <c r="A36" s="6"/>
      <c r="B36" s="3" t="s">
        <v>226</v>
      </c>
      <c r="C36" s="3" t="s">
        <v>32</v>
      </c>
      <c r="D36" s="10">
        <v>0.86742161621401259</v>
      </c>
      <c r="E36" s="10">
        <v>1.5243542038500759</v>
      </c>
      <c r="F36" s="33" t="s">
        <v>10</v>
      </c>
      <c r="G36" s="22"/>
    </row>
    <row r="37" spans="1:7">
      <c r="A37" s="3"/>
      <c r="B37" s="3" t="s">
        <v>227</v>
      </c>
      <c r="C37" s="3" t="s">
        <v>32</v>
      </c>
      <c r="D37" s="10">
        <v>-4.5141005370301128</v>
      </c>
      <c r="E37" s="10">
        <v>14.20052488613403</v>
      </c>
      <c r="F37" s="33" t="s">
        <v>10</v>
      </c>
      <c r="G37" s="22"/>
    </row>
    <row r="38" spans="1:7">
      <c r="A38" s="3"/>
      <c r="B38" s="3" t="s">
        <v>228</v>
      </c>
      <c r="C38" s="3" t="s">
        <v>32</v>
      </c>
      <c r="D38" s="10">
        <v>3.5564460065900088</v>
      </c>
      <c r="E38" s="10">
        <v>30.540680504347463</v>
      </c>
      <c r="F38" s="33" t="s">
        <v>10</v>
      </c>
      <c r="G38" s="22"/>
    </row>
    <row r="39" spans="1:7">
      <c r="A39" s="6" t="s">
        <v>219</v>
      </c>
      <c r="B39" s="3"/>
      <c r="C39" s="3"/>
      <c r="D39" s="26">
        <f>SUM(D40:D44)</f>
        <v>-11.587531869549174</v>
      </c>
      <c r="E39" s="26">
        <f>SUM(E40:E44)</f>
        <v>-15.583272307248818</v>
      </c>
      <c r="F39" s="33"/>
      <c r="G39" s="22"/>
    </row>
    <row r="40" spans="1:7">
      <c r="A40" s="3"/>
      <c r="B40" s="3" t="s">
        <v>229</v>
      </c>
      <c r="C40" s="3" t="s">
        <v>32</v>
      </c>
      <c r="D40" s="10">
        <v>-0.95136592888422111</v>
      </c>
      <c r="E40" s="10">
        <v>-1.4177816101919265</v>
      </c>
      <c r="F40" s="33" t="s">
        <v>10</v>
      </c>
      <c r="G40" s="33"/>
    </row>
    <row r="41" spans="1:7">
      <c r="A41" s="3"/>
      <c r="B41" s="3" t="s">
        <v>230</v>
      </c>
      <c r="C41" s="3" t="s">
        <v>32</v>
      </c>
      <c r="D41" s="10">
        <v>1.4245746145072891</v>
      </c>
      <c r="E41" s="10">
        <v>1.1578419456071081</v>
      </c>
      <c r="F41" s="33" t="s">
        <v>10</v>
      </c>
      <c r="G41" s="22"/>
    </row>
    <row r="42" spans="1:7">
      <c r="A42" s="3"/>
      <c r="B42" s="3" t="s">
        <v>231</v>
      </c>
      <c r="C42" s="3" t="s">
        <v>32</v>
      </c>
      <c r="D42" s="10">
        <v>-0.45992756024096387</v>
      </c>
      <c r="E42" s="10">
        <v>-0.57806567999999992</v>
      </c>
      <c r="F42" s="33" t="s">
        <v>10</v>
      </c>
      <c r="G42" s="22"/>
    </row>
    <row r="43" spans="1:7">
      <c r="A43" s="3"/>
      <c r="B43" s="3" t="s">
        <v>232</v>
      </c>
      <c r="C43" s="3" t="s">
        <v>32</v>
      </c>
      <c r="D43" s="10">
        <v>-11.626459207340917</v>
      </c>
      <c r="E43" s="10">
        <v>-14.788741884995325</v>
      </c>
      <c r="F43" s="33" t="s">
        <v>10</v>
      </c>
      <c r="G43" s="22"/>
    </row>
    <row r="44" spans="1:7">
      <c r="A44" s="3"/>
      <c r="B44" s="3" t="s">
        <v>233</v>
      </c>
      <c r="C44" s="3" t="s">
        <v>32</v>
      </c>
      <c r="D44" s="10">
        <v>2.5646212409638561E-2</v>
      </c>
      <c r="E44" s="10">
        <v>4.34749223313253E-2</v>
      </c>
      <c r="F44" s="33"/>
      <c r="G44" s="22"/>
    </row>
    <row r="45" spans="1:7">
      <c r="A45" s="6" t="s">
        <v>234</v>
      </c>
      <c r="B45" s="3"/>
      <c r="C45" s="3"/>
      <c r="D45" s="26">
        <f>D46</f>
        <v>0</v>
      </c>
      <c r="E45" s="26">
        <f>E46</f>
        <v>-1.7036812000000003</v>
      </c>
      <c r="F45" s="33"/>
      <c r="G45" s="33"/>
    </row>
    <row r="46" spans="1:7">
      <c r="A46" s="3"/>
      <c r="B46" s="3" t="s">
        <v>329</v>
      </c>
      <c r="C46" s="3" t="s">
        <v>32</v>
      </c>
      <c r="D46" s="10">
        <v>0</v>
      </c>
      <c r="E46" s="10">
        <v>-1.7036812000000003</v>
      </c>
      <c r="F46" s="33" t="s">
        <v>10</v>
      </c>
      <c r="G46" s="33"/>
    </row>
  </sheetData>
  <conditionalFormatting sqref="D22:E22 D34:E36 D39:E46">
    <cfRule type="cellIs" dxfId="4" priority="27" operator="lessThan">
      <formula>0</formula>
    </cfRule>
  </conditionalFormatting>
  <conditionalFormatting sqref="D41:E41">
    <cfRule type="cellIs" dxfId="3" priority="14" operator="lessThan">
      <formula>0</formula>
    </cfRule>
  </conditionalFormatting>
  <conditionalFormatting sqref="D35:E35 D40:E40">
    <cfRule type="cellIs" dxfId="2" priority="15" operator="lessThan">
      <formula>0</formula>
    </cfRule>
  </conditionalFormatting>
  <conditionalFormatting sqref="D37:E37">
    <cfRule type="cellIs" dxfId="1" priority="9"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19E-4E75-41B5-9931-67BDAA487566}">
  <sheetPr>
    <tabColor rgb="FF3357F0"/>
  </sheetPr>
  <dimension ref="A1:G27"/>
  <sheetViews>
    <sheetView zoomScale="85" zoomScaleNormal="85" workbookViewId="0"/>
  </sheetViews>
  <sheetFormatPr defaultRowHeight="18.75"/>
  <cols>
    <col min="1" max="1" width="24.125" style="2" customWidth="1"/>
    <col min="2" max="2" width="47.625" style="2" customWidth="1"/>
    <col min="3" max="3" width="9" style="2" customWidth="1"/>
    <col min="4" max="5" width="9.375" style="2" customWidth="1"/>
    <col min="6" max="7" width="10.75" style="2" customWidth="1"/>
    <col min="8" max="16384" width="9" style="2"/>
  </cols>
  <sheetData>
    <row r="1" spans="1:7" ht="23.25">
      <c r="A1" s="18" t="s">
        <v>235</v>
      </c>
      <c r="B1" s="1"/>
      <c r="C1" s="1"/>
      <c r="D1" s="1"/>
      <c r="E1" s="1"/>
      <c r="F1" s="1"/>
      <c r="G1" s="1"/>
    </row>
    <row r="2" spans="1:7" ht="19.5">
      <c r="A2" s="45" t="s">
        <v>322</v>
      </c>
      <c r="B2" s="45"/>
      <c r="C2" s="45"/>
      <c r="D2" s="45"/>
      <c r="E2" s="45"/>
      <c r="F2" s="45"/>
      <c r="G2" s="45"/>
    </row>
    <row r="3" spans="1:7" ht="19.5">
      <c r="A3" s="4" t="s">
        <v>325</v>
      </c>
      <c r="B3" s="4" t="s">
        <v>28</v>
      </c>
      <c r="C3" s="4" t="s">
        <v>29</v>
      </c>
      <c r="D3" s="5">
        <v>2021</v>
      </c>
      <c r="E3" s="5">
        <v>2022</v>
      </c>
      <c r="F3" s="5" t="s">
        <v>8</v>
      </c>
      <c r="G3" s="5" t="s">
        <v>16</v>
      </c>
    </row>
    <row r="4" spans="1:7" ht="19.5">
      <c r="A4" s="6" t="s">
        <v>236</v>
      </c>
      <c r="B4" s="3"/>
      <c r="C4" s="3"/>
      <c r="D4" s="19"/>
      <c r="E4" s="19"/>
      <c r="F4" s="22"/>
      <c r="G4" s="22"/>
    </row>
    <row r="5" spans="1:7" ht="19.5">
      <c r="A5" s="3"/>
      <c r="B5" s="3" t="s">
        <v>237</v>
      </c>
      <c r="C5" s="3" t="s">
        <v>68</v>
      </c>
      <c r="D5" s="19">
        <v>7</v>
      </c>
      <c r="E5" s="19">
        <v>16</v>
      </c>
      <c r="F5" s="27" t="s">
        <v>12</v>
      </c>
      <c r="G5" s="60" t="s">
        <v>21</v>
      </c>
    </row>
    <row r="6" spans="1:7" ht="19.5">
      <c r="A6" s="3"/>
      <c r="B6" s="3"/>
      <c r="C6" s="3"/>
      <c r="D6" s="46"/>
      <c r="E6" s="46"/>
      <c r="F6" s="3"/>
      <c r="G6" s="3"/>
    </row>
    <row r="7" spans="1:7" ht="19.5">
      <c r="A7" s="45" t="s">
        <v>323</v>
      </c>
      <c r="B7" s="45"/>
      <c r="C7" s="45"/>
      <c r="D7" s="45"/>
      <c r="E7" s="45"/>
      <c r="F7" s="45"/>
      <c r="G7" s="45"/>
    </row>
    <row r="8" spans="1:7" ht="19.5">
      <c r="A8" s="4" t="s">
        <v>325</v>
      </c>
      <c r="B8" s="4" t="s">
        <v>28</v>
      </c>
      <c r="C8" s="4" t="s">
        <v>29</v>
      </c>
      <c r="D8" s="5">
        <v>2021</v>
      </c>
      <c r="E8" s="5">
        <v>2022</v>
      </c>
      <c r="F8" s="5" t="s">
        <v>8</v>
      </c>
      <c r="G8" s="5" t="s">
        <v>16</v>
      </c>
    </row>
    <row r="9" spans="1:7" ht="19.5">
      <c r="A9" s="6" t="s">
        <v>238</v>
      </c>
      <c r="B9" s="3"/>
      <c r="C9" s="3"/>
      <c r="D9" s="15"/>
      <c r="E9" s="15"/>
      <c r="F9" s="3"/>
      <c r="G9" s="3"/>
    </row>
    <row r="10" spans="1:7" ht="19.5">
      <c r="A10" s="3"/>
      <c r="B10" s="3" t="s">
        <v>239</v>
      </c>
      <c r="C10" s="3" t="s">
        <v>32</v>
      </c>
      <c r="D10" s="10">
        <v>2.8</v>
      </c>
      <c r="E10" s="10">
        <v>2.8995111499999999</v>
      </c>
      <c r="F10" s="27" t="s">
        <v>12</v>
      </c>
      <c r="G10" s="60" t="s">
        <v>25</v>
      </c>
    </row>
    <row r="11" spans="1:7" ht="19.5">
      <c r="A11" s="6" t="s">
        <v>240</v>
      </c>
      <c r="B11" s="3"/>
      <c r="C11" s="3"/>
      <c r="D11" s="29"/>
      <c r="E11" s="29"/>
      <c r="F11" s="29"/>
      <c r="G11" s="29"/>
    </row>
    <row r="12" spans="1:7" ht="19.5">
      <c r="A12" s="3"/>
      <c r="B12" s="3" t="s">
        <v>241</v>
      </c>
      <c r="C12" s="3" t="s">
        <v>318</v>
      </c>
      <c r="D12" s="19">
        <v>51656.71</v>
      </c>
      <c r="E12" s="19">
        <v>78488.14</v>
      </c>
      <c r="F12" s="22" t="s">
        <v>11</v>
      </c>
      <c r="G12" s="22"/>
    </row>
    <row r="13" spans="1:7" ht="19.5">
      <c r="A13" s="6" t="s">
        <v>243</v>
      </c>
      <c r="B13" s="3"/>
      <c r="C13" s="3"/>
      <c r="D13" s="47"/>
      <c r="E13" s="47"/>
      <c r="F13" s="30"/>
      <c r="G13" s="30"/>
    </row>
    <row r="14" spans="1:7" ht="19.5">
      <c r="A14" s="3"/>
      <c r="B14" s="3" t="s">
        <v>244</v>
      </c>
      <c r="C14" s="3" t="s">
        <v>32</v>
      </c>
      <c r="D14" s="10">
        <v>14.76312362</v>
      </c>
      <c r="E14" s="10">
        <v>18.802664810000003</v>
      </c>
      <c r="F14" s="22" t="s">
        <v>11</v>
      </c>
      <c r="G14" s="27"/>
    </row>
    <row r="15" spans="1:7" ht="19.5">
      <c r="A15" s="3"/>
      <c r="B15" s="3" t="s">
        <v>245</v>
      </c>
      <c r="C15" s="3" t="s">
        <v>32</v>
      </c>
      <c r="D15" s="10">
        <v>9.8143706899999987</v>
      </c>
      <c r="E15" s="10">
        <v>6.6177239800000001</v>
      </c>
      <c r="F15" s="22" t="s">
        <v>11</v>
      </c>
      <c r="G15" s="27"/>
    </row>
    <row r="16" spans="1:7" ht="19.5">
      <c r="A16" s="3"/>
      <c r="B16" s="3"/>
      <c r="C16" s="3"/>
      <c r="D16" s="3"/>
      <c r="E16" s="3"/>
      <c r="F16" s="3"/>
      <c r="G16" s="3"/>
    </row>
    <row r="17" spans="1:7" ht="19.5">
      <c r="A17" s="45" t="s">
        <v>320</v>
      </c>
      <c r="B17" s="45"/>
      <c r="C17" s="45"/>
      <c r="D17" s="45"/>
      <c r="E17" s="45"/>
      <c r="F17" s="45"/>
      <c r="G17" s="45"/>
    </row>
    <row r="18" spans="1:7" ht="19.5">
      <c r="A18" s="4" t="s">
        <v>325</v>
      </c>
      <c r="B18" s="4" t="s">
        <v>28</v>
      </c>
      <c r="C18" s="4" t="s">
        <v>29</v>
      </c>
      <c r="D18" s="5">
        <v>2021</v>
      </c>
      <c r="E18" s="5">
        <v>2022</v>
      </c>
      <c r="F18" s="5" t="s">
        <v>8</v>
      </c>
      <c r="G18" s="5" t="s">
        <v>16</v>
      </c>
    </row>
    <row r="19" spans="1:7" ht="19.5">
      <c r="A19" s="6" t="s">
        <v>238</v>
      </c>
      <c r="B19" s="3"/>
      <c r="C19" s="3"/>
      <c r="D19" s="14">
        <f>D20</f>
        <v>10.1</v>
      </c>
      <c r="E19" s="14">
        <f>E20</f>
        <v>10.43824014</v>
      </c>
      <c r="F19" s="34"/>
      <c r="G19" s="34"/>
    </row>
    <row r="20" spans="1:7" ht="19.5">
      <c r="A20" s="3"/>
      <c r="B20" s="3" t="s">
        <v>246</v>
      </c>
      <c r="C20" s="3" t="s">
        <v>32</v>
      </c>
      <c r="D20" s="10">
        <v>10.1</v>
      </c>
      <c r="E20" s="10">
        <v>10.43824014</v>
      </c>
      <c r="F20" s="48" t="s">
        <v>10</v>
      </c>
      <c r="G20" s="48"/>
    </row>
    <row r="21" spans="1:7" ht="19.5">
      <c r="A21" s="6" t="s">
        <v>240</v>
      </c>
      <c r="B21" s="3"/>
      <c r="C21" s="3"/>
      <c r="D21" s="14">
        <f>D22</f>
        <v>6.5040372486900511</v>
      </c>
      <c r="E21" s="14">
        <f>E22</f>
        <v>7.7096314517822098</v>
      </c>
      <c r="F21" s="34"/>
      <c r="G21" s="34"/>
    </row>
    <row r="22" spans="1:7" ht="19.5">
      <c r="A22" s="3"/>
      <c r="B22" s="3" t="s">
        <v>247</v>
      </c>
      <c r="C22" s="3" t="s">
        <v>32</v>
      </c>
      <c r="D22" s="10">
        <v>6.5040372486900511</v>
      </c>
      <c r="E22" s="10">
        <v>7.7096314517822098</v>
      </c>
      <c r="F22" s="34" t="s">
        <v>10</v>
      </c>
      <c r="G22" s="22"/>
    </row>
    <row r="26" spans="1:7">
      <c r="D26" s="61"/>
    </row>
    <row r="27" spans="1:7">
      <c r="D27" s="6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8D7D-5038-412F-9106-CBABE581E208}">
  <sheetPr>
    <tabColor rgb="FF6FB3CF"/>
  </sheetPr>
  <dimension ref="A1:G74"/>
  <sheetViews>
    <sheetView zoomScale="85" zoomScaleNormal="85" workbookViewId="0"/>
  </sheetViews>
  <sheetFormatPr defaultRowHeight="19.5"/>
  <cols>
    <col min="1" max="1" width="26.5" style="2" customWidth="1"/>
    <col min="2" max="2" width="67" style="2" bestFit="1" customWidth="1"/>
    <col min="3" max="3" width="21.375" style="2" customWidth="1"/>
    <col min="4" max="4" width="8.625" style="2" customWidth="1"/>
    <col min="5" max="5" width="9.625" style="2" customWidth="1"/>
    <col min="6" max="7" width="10.75" style="2" customWidth="1"/>
    <col min="8" max="16384" width="9" style="2"/>
  </cols>
  <sheetData>
    <row r="1" spans="1:7" ht="23.25">
      <c r="A1" s="18" t="s">
        <v>248</v>
      </c>
      <c r="B1" s="1"/>
      <c r="C1" s="1"/>
      <c r="D1" s="1"/>
      <c r="E1" s="1"/>
      <c r="F1" s="1"/>
      <c r="G1" s="1"/>
    </row>
    <row r="2" spans="1:7">
      <c r="A2" s="50" t="s">
        <v>322</v>
      </c>
      <c r="B2" s="50"/>
      <c r="C2" s="50"/>
      <c r="D2" s="50"/>
      <c r="E2" s="50"/>
      <c r="F2" s="50"/>
      <c r="G2" s="50"/>
    </row>
    <row r="3" spans="1:7">
      <c r="A3" s="4" t="s">
        <v>325</v>
      </c>
      <c r="B3" s="4" t="s">
        <v>28</v>
      </c>
      <c r="C3" s="4" t="s">
        <v>29</v>
      </c>
      <c r="D3" s="5">
        <v>2021</v>
      </c>
      <c r="E3" s="5">
        <v>2022</v>
      </c>
      <c r="F3" s="5" t="s">
        <v>8</v>
      </c>
      <c r="G3" s="5" t="s">
        <v>16</v>
      </c>
    </row>
    <row r="4" spans="1:7">
      <c r="A4" s="6" t="s">
        <v>249</v>
      </c>
      <c r="B4" s="3"/>
      <c r="C4" s="3"/>
      <c r="D4" s="19"/>
      <c r="E4" s="19"/>
      <c r="F4" s="22"/>
      <c r="G4" s="22"/>
    </row>
    <row r="5" spans="1:7">
      <c r="A5" s="6"/>
      <c r="B5" s="3" t="s">
        <v>250</v>
      </c>
      <c r="C5" s="3" t="s">
        <v>68</v>
      </c>
      <c r="D5" s="19">
        <v>52</v>
      </c>
      <c r="E5" s="19">
        <v>56</v>
      </c>
      <c r="F5" s="22" t="s">
        <v>11</v>
      </c>
      <c r="G5" s="22"/>
    </row>
    <row r="6" spans="1:7">
      <c r="A6" s="6" t="s">
        <v>251</v>
      </c>
      <c r="B6" s="3"/>
      <c r="C6" s="3"/>
      <c r="D6" s="37"/>
      <c r="E6" s="37"/>
      <c r="F6" s="22"/>
      <c r="G6" s="22"/>
    </row>
    <row r="7" spans="1:7">
      <c r="A7" s="3"/>
      <c r="B7" s="3" t="s">
        <v>252</v>
      </c>
      <c r="C7" s="3" t="s">
        <v>68</v>
      </c>
      <c r="D7" s="19">
        <v>2214125</v>
      </c>
      <c r="E7" s="19">
        <v>2252952</v>
      </c>
      <c r="F7" s="27" t="s">
        <v>12</v>
      </c>
      <c r="G7" s="60" t="s">
        <v>21</v>
      </c>
    </row>
    <row r="8" spans="1:7">
      <c r="A8" s="3"/>
      <c r="B8" s="3" t="s">
        <v>253</v>
      </c>
      <c r="C8" s="3" t="s">
        <v>36</v>
      </c>
      <c r="D8" s="12">
        <v>0.92999999999999994</v>
      </c>
      <c r="E8" s="12">
        <v>0.9274</v>
      </c>
      <c r="F8" s="22" t="s">
        <v>11</v>
      </c>
      <c r="G8" s="27"/>
    </row>
    <row r="9" spans="1:7">
      <c r="A9" s="3"/>
      <c r="B9" s="24" t="s">
        <v>254</v>
      </c>
      <c r="C9" s="3" t="s">
        <v>36</v>
      </c>
      <c r="D9" s="12">
        <v>0.94</v>
      </c>
      <c r="E9" s="12">
        <v>0.93059999999999998</v>
      </c>
      <c r="F9" s="22" t="s">
        <v>11</v>
      </c>
      <c r="G9" s="27"/>
    </row>
    <row r="10" spans="1:7">
      <c r="A10" s="3"/>
      <c r="B10" s="24" t="s">
        <v>255</v>
      </c>
      <c r="C10" s="3" t="s">
        <v>36</v>
      </c>
      <c r="D10" s="12">
        <v>0.92</v>
      </c>
      <c r="E10" s="12">
        <v>0.92420000000000002</v>
      </c>
      <c r="F10" s="22" t="s">
        <v>11</v>
      </c>
      <c r="G10" s="27"/>
    </row>
    <row r="11" spans="1:7">
      <c r="A11" s="6" t="s">
        <v>256</v>
      </c>
    </row>
    <row r="12" spans="1:7">
      <c r="A12" s="6"/>
      <c r="B12" s="3" t="s">
        <v>257</v>
      </c>
      <c r="C12" s="3" t="s">
        <v>36</v>
      </c>
      <c r="D12" s="12">
        <v>0</v>
      </c>
      <c r="E12" s="12">
        <v>0.04</v>
      </c>
      <c r="F12" s="27" t="s">
        <v>12</v>
      </c>
      <c r="G12" s="60" t="s">
        <v>21</v>
      </c>
    </row>
    <row r="13" spans="1:7">
      <c r="A13" s="3"/>
      <c r="B13" s="3" t="s">
        <v>258</v>
      </c>
      <c r="C13" s="3" t="s">
        <v>68</v>
      </c>
      <c r="D13" s="19">
        <v>77395</v>
      </c>
      <c r="E13" s="19">
        <v>88702</v>
      </c>
      <c r="F13" s="27" t="s">
        <v>12</v>
      </c>
      <c r="G13" s="60" t="s">
        <v>21</v>
      </c>
    </row>
    <row r="14" spans="1:7">
      <c r="A14" s="3"/>
      <c r="B14" s="3" t="s">
        <v>259</v>
      </c>
      <c r="C14" s="3" t="s">
        <v>36</v>
      </c>
      <c r="D14" s="12">
        <v>0.43</v>
      </c>
      <c r="E14" s="12">
        <v>0.47</v>
      </c>
      <c r="F14" s="27" t="s">
        <v>12</v>
      </c>
      <c r="G14" s="60" t="s">
        <v>21</v>
      </c>
    </row>
    <row r="15" spans="1:7">
      <c r="A15" s="3"/>
      <c r="B15" s="3" t="s">
        <v>260</v>
      </c>
      <c r="C15" s="3" t="s">
        <v>36</v>
      </c>
      <c r="D15" s="12">
        <v>0.91</v>
      </c>
      <c r="E15" s="12">
        <v>0.8</v>
      </c>
      <c r="F15" s="27" t="s">
        <v>12</v>
      </c>
      <c r="G15" s="60" t="s">
        <v>21</v>
      </c>
    </row>
    <row r="16" spans="1:7">
      <c r="A16" s="3"/>
      <c r="B16" s="3" t="s">
        <v>261</v>
      </c>
      <c r="C16" s="3" t="s">
        <v>68</v>
      </c>
      <c r="D16" s="20">
        <v>0</v>
      </c>
      <c r="E16" s="19">
        <v>2288</v>
      </c>
      <c r="F16" s="22" t="s">
        <v>11</v>
      </c>
      <c r="G16" s="22"/>
    </row>
    <row r="17" spans="1:7">
      <c r="A17" s="6" t="s">
        <v>262</v>
      </c>
      <c r="B17" s="24"/>
      <c r="C17" s="3"/>
      <c r="D17" s="12"/>
      <c r="E17" s="12"/>
      <c r="F17" s="22"/>
      <c r="G17" s="27"/>
    </row>
    <row r="18" spans="1:7">
      <c r="A18" s="3"/>
      <c r="B18" s="3" t="s">
        <v>263</v>
      </c>
      <c r="C18" s="3" t="s">
        <v>68</v>
      </c>
      <c r="D18" s="19">
        <v>1160</v>
      </c>
      <c r="E18" s="19">
        <v>1199</v>
      </c>
      <c r="F18" s="22" t="s">
        <v>11</v>
      </c>
      <c r="G18" s="22"/>
    </row>
    <row r="19" spans="1:7">
      <c r="A19" s="3"/>
      <c r="B19" s="3"/>
      <c r="C19" s="3"/>
      <c r="D19" s="19"/>
      <c r="E19" s="19"/>
      <c r="F19" s="22"/>
      <c r="G19" s="22"/>
    </row>
    <row r="20" spans="1:7">
      <c r="A20" s="50" t="s">
        <v>323</v>
      </c>
      <c r="B20" s="50"/>
      <c r="C20" s="50"/>
      <c r="D20" s="50"/>
      <c r="E20" s="50"/>
      <c r="F20" s="50"/>
      <c r="G20" s="50"/>
    </row>
    <row r="21" spans="1:7">
      <c r="A21" s="4" t="s">
        <v>325</v>
      </c>
      <c r="B21" s="4" t="s">
        <v>28</v>
      </c>
      <c r="C21" s="4" t="s">
        <v>29</v>
      </c>
      <c r="D21" s="5">
        <v>2021</v>
      </c>
      <c r="E21" s="5">
        <v>2022</v>
      </c>
      <c r="F21" s="5" t="s">
        <v>8</v>
      </c>
      <c r="G21" s="5" t="s">
        <v>16</v>
      </c>
    </row>
    <row r="22" spans="1:7">
      <c r="A22" s="6" t="s">
        <v>264</v>
      </c>
      <c r="B22" s="3"/>
      <c r="C22" s="3"/>
      <c r="D22" s="29"/>
      <c r="E22" s="29"/>
      <c r="F22" s="29"/>
      <c r="G22" s="29"/>
    </row>
    <row r="23" spans="1:7">
      <c r="A23" s="3"/>
      <c r="B23" s="3" t="s">
        <v>265</v>
      </c>
      <c r="C23" s="3" t="s">
        <v>32</v>
      </c>
      <c r="D23" s="10">
        <v>854.34</v>
      </c>
      <c r="E23" s="10">
        <v>818.4</v>
      </c>
      <c r="F23" s="27" t="s">
        <v>12</v>
      </c>
      <c r="G23" s="27"/>
    </row>
    <row r="24" spans="1:7">
      <c r="A24" s="3"/>
      <c r="B24" s="3" t="s">
        <v>266</v>
      </c>
      <c r="C24" s="3" t="s">
        <v>36</v>
      </c>
      <c r="D24" s="12">
        <v>0.36972399747173257</v>
      </c>
      <c r="E24" s="12">
        <v>0.37320381231671557</v>
      </c>
      <c r="F24" s="27" t="s">
        <v>12</v>
      </c>
      <c r="G24" s="60" t="s">
        <v>25</v>
      </c>
    </row>
    <row r="25" spans="1:7">
      <c r="A25" s="3"/>
      <c r="B25" s="3" t="s">
        <v>267</v>
      </c>
      <c r="C25" s="3" t="s">
        <v>36</v>
      </c>
      <c r="D25" s="12">
        <v>0.67</v>
      </c>
      <c r="E25" s="12">
        <v>0.74</v>
      </c>
      <c r="F25" s="22" t="s">
        <v>11</v>
      </c>
      <c r="G25" s="27"/>
    </row>
    <row r="26" spans="1:7">
      <c r="A26" s="3"/>
      <c r="B26" s="3" t="s">
        <v>268</v>
      </c>
      <c r="C26" s="3" t="s">
        <v>36</v>
      </c>
      <c r="D26" s="12">
        <v>0.33</v>
      </c>
      <c r="E26" s="12">
        <v>0.26</v>
      </c>
      <c r="F26" s="22" t="s">
        <v>11</v>
      </c>
      <c r="G26" s="27"/>
    </row>
    <row r="27" spans="1:7">
      <c r="A27" s="3"/>
      <c r="B27" s="3" t="s">
        <v>269</v>
      </c>
      <c r="C27" s="3" t="s">
        <v>36</v>
      </c>
      <c r="D27" s="11">
        <v>0.92100000000000004</v>
      </c>
      <c r="E27" s="11">
        <v>0.89029999999999998</v>
      </c>
      <c r="F27" s="22" t="s">
        <v>11</v>
      </c>
      <c r="G27" s="27"/>
    </row>
    <row r="28" spans="1:7">
      <c r="A28" s="3"/>
      <c r="B28" s="3" t="s">
        <v>270</v>
      </c>
      <c r="C28" s="3" t="s">
        <v>36</v>
      </c>
      <c r="D28" s="58">
        <v>0.82779999999999998</v>
      </c>
      <c r="E28" s="58">
        <v>0.80410000000000004</v>
      </c>
      <c r="F28" s="27" t="s">
        <v>12</v>
      </c>
      <c r="G28" s="60" t="s">
        <v>21</v>
      </c>
    </row>
    <row r="29" spans="1:7">
      <c r="A29" s="3"/>
      <c r="B29" s="3" t="s">
        <v>271</v>
      </c>
      <c r="C29" s="3" t="s">
        <v>36</v>
      </c>
      <c r="D29" s="58">
        <v>0.62250378787878802</v>
      </c>
      <c r="E29" s="58">
        <v>0.55079999999999996</v>
      </c>
      <c r="F29" s="27" t="s">
        <v>12</v>
      </c>
      <c r="G29" s="60" t="s">
        <v>21</v>
      </c>
    </row>
    <row r="30" spans="1:7">
      <c r="A30" s="6" t="s">
        <v>272</v>
      </c>
      <c r="B30" s="3"/>
      <c r="C30" s="3"/>
      <c r="D30" s="29"/>
      <c r="E30" s="29"/>
      <c r="F30" s="29"/>
      <c r="G30" s="29"/>
    </row>
    <row r="31" spans="1:7">
      <c r="A31" s="3"/>
      <c r="B31" s="3" t="s">
        <v>273</v>
      </c>
      <c r="C31" s="3" t="s">
        <v>155</v>
      </c>
      <c r="D31" s="19">
        <v>3566899.431818183</v>
      </c>
      <c r="E31" s="19">
        <v>2831746.7317073178</v>
      </c>
      <c r="F31" s="27" t="s">
        <v>12</v>
      </c>
      <c r="G31" s="60" t="s">
        <v>21</v>
      </c>
    </row>
    <row r="32" spans="1:7">
      <c r="A32" s="3"/>
      <c r="B32" s="3" t="s">
        <v>274</v>
      </c>
      <c r="C32" s="3" t="s">
        <v>275</v>
      </c>
      <c r="D32" s="43">
        <v>2.46</v>
      </c>
      <c r="E32" s="43">
        <v>4.83</v>
      </c>
      <c r="F32" s="27" t="s">
        <v>12</v>
      </c>
      <c r="G32" s="60" t="s">
        <v>21</v>
      </c>
    </row>
    <row r="33" spans="1:7">
      <c r="A33" s="3"/>
      <c r="B33" s="3" t="s">
        <v>276</v>
      </c>
      <c r="C33" s="3" t="s">
        <v>277</v>
      </c>
      <c r="D33" s="43" t="s">
        <v>338</v>
      </c>
      <c r="E33" s="62">
        <v>0.44305555555555554</v>
      </c>
      <c r="F33" s="27" t="s">
        <v>12</v>
      </c>
      <c r="G33" s="60" t="s">
        <v>21</v>
      </c>
    </row>
    <row r="34" spans="1:7">
      <c r="A34" s="3"/>
      <c r="B34" s="3" t="s">
        <v>278</v>
      </c>
      <c r="C34" s="3" t="s">
        <v>36</v>
      </c>
      <c r="D34" s="63">
        <v>3.8699999999999998E-2</v>
      </c>
      <c r="E34" s="63">
        <v>3.8199999999999998E-2</v>
      </c>
      <c r="F34" s="27" t="s">
        <v>12</v>
      </c>
      <c r="G34" s="60" t="s">
        <v>21</v>
      </c>
    </row>
    <row r="35" spans="1:7">
      <c r="A35" s="3"/>
      <c r="B35" s="3" t="s">
        <v>279</v>
      </c>
      <c r="C35" s="3" t="s">
        <v>280</v>
      </c>
      <c r="D35" s="39">
        <v>10.5</v>
      </c>
      <c r="E35" s="39">
        <v>10.9</v>
      </c>
      <c r="F35" s="27" t="s">
        <v>12</v>
      </c>
      <c r="G35" s="60" t="s">
        <v>21</v>
      </c>
    </row>
    <row r="36" spans="1:7">
      <c r="A36" s="3"/>
      <c r="B36" s="3" t="s">
        <v>281</v>
      </c>
      <c r="C36" s="3" t="s">
        <v>68</v>
      </c>
      <c r="D36" s="19">
        <v>778</v>
      </c>
      <c r="E36" s="19">
        <v>572.17560800000001</v>
      </c>
      <c r="F36" s="27" t="s">
        <v>12</v>
      </c>
      <c r="G36" s="60" t="s">
        <v>21</v>
      </c>
    </row>
    <row r="37" spans="1:7">
      <c r="A37" s="3"/>
      <c r="B37" s="3" t="s">
        <v>282</v>
      </c>
      <c r="C37" s="3" t="s">
        <v>68</v>
      </c>
      <c r="D37" s="19">
        <v>5038</v>
      </c>
      <c r="E37" s="19">
        <v>4578</v>
      </c>
      <c r="F37" s="27" t="s">
        <v>12</v>
      </c>
      <c r="G37" s="60" t="s">
        <v>21</v>
      </c>
    </row>
    <row r="38" spans="1:7">
      <c r="A38" s="3"/>
      <c r="B38" s="3" t="s">
        <v>283</v>
      </c>
      <c r="C38" s="3" t="s">
        <v>68</v>
      </c>
      <c r="D38" s="19">
        <v>19</v>
      </c>
      <c r="E38" s="19">
        <v>41</v>
      </c>
      <c r="F38" s="27" t="s">
        <v>12</v>
      </c>
      <c r="G38" s="60" t="s">
        <v>21</v>
      </c>
    </row>
    <row r="39" spans="1:7">
      <c r="A39" s="3"/>
      <c r="B39" s="49" t="s">
        <v>284</v>
      </c>
      <c r="C39" s="3" t="s">
        <v>285</v>
      </c>
      <c r="D39" s="19">
        <v>208.13505661250002</v>
      </c>
      <c r="E39" s="19">
        <v>211.78492274159998</v>
      </c>
      <c r="F39" s="33" t="s">
        <v>10</v>
      </c>
      <c r="G39" s="33"/>
    </row>
    <row r="40" spans="1:7">
      <c r="A40" s="3"/>
      <c r="B40" s="49" t="s">
        <v>286</v>
      </c>
      <c r="C40" s="3" t="s">
        <v>68</v>
      </c>
      <c r="D40" s="19">
        <v>3566899.431818183</v>
      </c>
      <c r="E40" s="19">
        <v>2831746.7317073178</v>
      </c>
      <c r="F40" s="33" t="s">
        <v>10</v>
      </c>
      <c r="G40" s="33"/>
    </row>
    <row r="41" spans="1:7">
      <c r="A41" s="3"/>
      <c r="B41" s="49" t="s">
        <v>287</v>
      </c>
      <c r="C41" s="3" t="s">
        <v>68</v>
      </c>
      <c r="D41" s="19">
        <v>3416176.35</v>
      </c>
      <c r="E41" s="19">
        <v>2690159.3951219525</v>
      </c>
      <c r="F41" s="33" t="s">
        <v>10</v>
      </c>
      <c r="G41" s="33"/>
    </row>
    <row r="42" spans="1:7">
      <c r="A42" s="3"/>
      <c r="B42" s="3" t="s">
        <v>288</v>
      </c>
      <c r="C42" s="3" t="s">
        <v>285</v>
      </c>
      <c r="D42" s="19">
        <v>425.25</v>
      </c>
      <c r="E42" s="19">
        <v>336.26992439024383</v>
      </c>
      <c r="F42" s="33" t="s">
        <v>10</v>
      </c>
      <c r="G42" s="33"/>
    </row>
    <row r="43" spans="1:7">
      <c r="A43" s="3"/>
      <c r="B43" s="3" t="s">
        <v>289</v>
      </c>
      <c r="C43" s="3" t="s">
        <v>242</v>
      </c>
      <c r="D43" s="19">
        <v>708</v>
      </c>
      <c r="E43" s="19">
        <v>1171.1500000000001</v>
      </c>
      <c r="F43" s="22" t="s">
        <v>11</v>
      </c>
      <c r="G43" s="27"/>
    </row>
    <row r="44" spans="1:7">
      <c r="A44" s="3"/>
      <c r="B44" s="3" t="s">
        <v>290</v>
      </c>
      <c r="C44" s="3" t="s">
        <v>222</v>
      </c>
      <c r="D44" s="7">
        <v>56199.93</v>
      </c>
      <c r="E44" s="7">
        <v>46142.13</v>
      </c>
      <c r="F44" s="22" t="s">
        <v>11</v>
      </c>
      <c r="G44" s="27"/>
    </row>
    <row r="45" spans="1:7">
      <c r="A45" s="6" t="s">
        <v>291</v>
      </c>
      <c r="B45" s="3"/>
      <c r="C45" s="3"/>
      <c r="D45" s="29"/>
      <c r="E45" s="29"/>
      <c r="F45" s="29"/>
      <c r="G45" s="29"/>
    </row>
    <row r="46" spans="1:7">
      <c r="A46" s="3"/>
      <c r="B46" s="3" t="s">
        <v>292</v>
      </c>
      <c r="C46" s="3" t="s">
        <v>222</v>
      </c>
      <c r="D46" s="7">
        <v>425</v>
      </c>
      <c r="E46" s="7">
        <v>419</v>
      </c>
      <c r="F46" s="27" t="s">
        <v>12</v>
      </c>
      <c r="G46" s="27"/>
    </row>
    <row r="47" spans="1:7">
      <c r="A47" s="3"/>
      <c r="B47" s="3" t="s">
        <v>293</v>
      </c>
      <c r="C47" s="3" t="s">
        <v>36</v>
      </c>
      <c r="D47" s="13">
        <v>0.03</v>
      </c>
      <c r="E47" s="13">
        <v>3.2800000000000003E-2</v>
      </c>
      <c r="F47" s="27" t="s">
        <v>12</v>
      </c>
      <c r="G47" s="60" t="s">
        <v>21</v>
      </c>
    </row>
    <row r="48" spans="1:7">
      <c r="A48" s="3"/>
      <c r="B48" s="3" t="s">
        <v>294</v>
      </c>
      <c r="C48" s="3" t="s">
        <v>36</v>
      </c>
      <c r="D48" s="12">
        <v>0.24</v>
      </c>
      <c r="E48" s="12">
        <v>0.2</v>
      </c>
      <c r="F48" s="27" t="s">
        <v>12</v>
      </c>
      <c r="G48" s="60" t="s">
        <v>21</v>
      </c>
    </row>
    <row r="49" spans="1:7">
      <c r="A49" s="3"/>
      <c r="B49" s="3" t="s">
        <v>295</v>
      </c>
      <c r="C49" s="3" t="s">
        <v>36</v>
      </c>
      <c r="D49" s="12">
        <v>0.82</v>
      </c>
      <c r="E49" s="12">
        <v>0.79</v>
      </c>
      <c r="F49" s="27" t="s">
        <v>12</v>
      </c>
      <c r="G49" s="60" t="s">
        <v>21</v>
      </c>
    </row>
    <row r="50" spans="1:7">
      <c r="A50" s="3"/>
      <c r="B50" s="3" t="s">
        <v>296</v>
      </c>
      <c r="C50" s="3" t="s">
        <v>68</v>
      </c>
      <c r="D50" s="19">
        <v>61406</v>
      </c>
      <c r="E50" s="19">
        <v>80778</v>
      </c>
      <c r="F50" s="27" t="s">
        <v>12</v>
      </c>
      <c r="G50" s="60" t="s">
        <v>21</v>
      </c>
    </row>
    <row r="51" spans="1:7">
      <c r="A51" s="3"/>
      <c r="B51" s="3" t="s">
        <v>297</v>
      </c>
      <c r="C51" s="3" t="s">
        <v>68</v>
      </c>
      <c r="D51" s="19">
        <v>28</v>
      </c>
      <c r="E51" s="19">
        <v>31</v>
      </c>
      <c r="F51" s="33" t="s">
        <v>10</v>
      </c>
      <c r="G51" s="22"/>
    </row>
    <row r="52" spans="1:7">
      <c r="A52" s="6" t="s">
        <v>298</v>
      </c>
      <c r="B52" s="3"/>
      <c r="C52" s="3"/>
      <c r="D52" s="19"/>
      <c r="E52" s="19"/>
      <c r="F52" s="22"/>
      <c r="G52" s="22"/>
    </row>
    <row r="53" spans="1:7">
      <c r="A53" s="3"/>
      <c r="B53" s="3" t="s">
        <v>299</v>
      </c>
      <c r="C53" s="3" t="s">
        <v>68</v>
      </c>
      <c r="D53" s="19">
        <v>6623</v>
      </c>
      <c r="E53" s="19">
        <v>21354</v>
      </c>
      <c r="F53" s="27" t="s">
        <v>12</v>
      </c>
      <c r="G53" s="60"/>
    </row>
    <row r="54" spans="1:7">
      <c r="A54" s="3"/>
      <c r="B54" s="3" t="s">
        <v>300</v>
      </c>
      <c r="C54" s="3" t="s">
        <v>301</v>
      </c>
      <c r="D54" s="19">
        <v>5348</v>
      </c>
      <c r="E54" s="19">
        <v>4771</v>
      </c>
      <c r="F54" s="22" t="s">
        <v>11</v>
      </c>
      <c r="G54" s="27"/>
    </row>
    <row r="55" spans="1:7">
      <c r="A55" s="3"/>
      <c r="B55" s="3" t="s">
        <v>302</v>
      </c>
      <c r="C55" s="3" t="s">
        <v>303</v>
      </c>
      <c r="D55" s="19">
        <v>11747731</v>
      </c>
      <c r="E55" s="19">
        <v>26738957</v>
      </c>
      <c r="F55" s="22" t="s">
        <v>11</v>
      </c>
      <c r="G55" s="27"/>
    </row>
    <row r="56" spans="1:7">
      <c r="A56" s="3"/>
      <c r="B56" s="3" t="s">
        <v>304</v>
      </c>
      <c r="C56" s="3" t="s">
        <v>305</v>
      </c>
      <c r="D56" s="12">
        <v>0.63</v>
      </c>
      <c r="E56" s="12">
        <v>0.69</v>
      </c>
      <c r="F56" s="22" t="s">
        <v>11</v>
      </c>
      <c r="G56" s="27"/>
    </row>
    <row r="57" spans="1:7">
      <c r="A57" s="3"/>
      <c r="B57" s="3" t="s">
        <v>306</v>
      </c>
      <c r="C57" s="3" t="s">
        <v>307</v>
      </c>
      <c r="D57" s="43">
        <v>8.7799999999999994</v>
      </c>
      <c r="E57" s="43">
        <v>8.49</v>
      </c>
      <c r="F57" s="22" t="s">
        <v>11</v>
      </c>
      <c r="G57" s="27"/>
    </row>
    <row r="58" spans="1:7">
      <c r="A58" s="3"/>
      <c r="B58" s="3"/>
      <c r="C58" s="3"/>
      <c r="D58" s="15"/>
      <c r="E58" s="15"/>
      <c r="F58" s="3"/>
      <c r="G58" s="3"/>
    </row>
    <row r="59" spans="1:7">
      <c r="A59" s="50" t="s">
        <v>320</v>
      </c>
      <c r="B59" s="50"/>
      <c r="C59" s="50"/>
      <c r="D59" s="50"/>
      <c r="E59" s="50"/>
      <c r="F59" s="50"/>
      <c r="G59" s="50"/>
    </row>
    <row r="60" spans="1:7">
      <c r="A60" s="4" t="s">
        <v>325</v>
      </c>
      <c r="B60" s="4" t="s">
        <v>28</v>
      </c>
      <c r="C60" s="4" t="s">
        <v>29</v>
      </c>
      <c r="D60" s="5">
        <v>2021</v>
      </c>
      <c r="E60" s="5">
        <v>2022</v>
      </c>
      <c r="F60" s="5" t="s">
        <v>8</v>
      </c>
      <c r="G60" s="5" t="s">
        <v>16</v>
      </c>
    </row>
    <row r="61" spans="1:7">
      <c r="A61" s="6" t="s">
        <v>264</v>
      </c>
      <c r="B61" s="3"/>
      <c r="C61" s="3"/>
      <c r="D61" s="14">
        <f>SUM(D62:D63)</f>
        <v>-0.23062066629559008</v>
      </c>
      <c r="E61" s="14">
        <f>SUM(E62:E63)</f>
        <v>-1.8800000000000001</v>
      </c>
      <c r="F61" s="34"/>
      <c r="G61" s="34"/>
    </row>
    <row r="62" spans="1:7">
      <c r="A62" s="3"/>
      <c r="B62" s="3" t="s">
        <v>308</v>
      </c>
      <c r="C62" s="3" t="s">
        <v>32</v>
      </c>
      <c r="D62" s="10">
        <v>-1.96560541605647</v>
      </c>
      <c r="E62" s="10">
        <v>-3.39</v>
      </c>
      <c r="F62" s="33" t="s">
        <v>10</v>
      </c>
      <c r="G62" s="22"/>
    </row>
    <row r="63" spans="1:7">
      <c r="A63" s="3"/>
      <c r="B63" s="3" t="s">
        <v>309</v>
      </c>
      <c r="C63" s="3" t="s">
        <v>32</v>
      </c>
      <c r="D63" s="10">
        <v>1.7349847497608799</v>
      </c>
      <c r="E63" s="10">
        <v>1.51</v>
      </c>
      <c r="F63" s="33" t="s">
        <v>10</v>
      </c>
      <c r="G63" s="22"/>
    </row>
    <row r="64" spans="1:7">
      <c r="A64" s="6" t="s">
        <v>310</v>
      </c>
      <c r="B64" s="3"/>
      <c r="C64" s="3"/>
      <c r="D64" s="14">
        <f>SUM(D65:D69)</f>
        <v>52.587423393540078</v>
      </c>
      <c r="E64" s="14">
        <f>SUM(E65:E69)</f>
        <v>46.107324178951423</v>
      </c>
      <c r="F64" s="33"/>
      <c r="G64" s="30"/>
    </row>
    <row r="65" spans="1:7">
      <c r="A65" s="3"/>
      <c r="B65" s="3" t="s">
        <v>284</v>
      </c>
      <c r="C65" s="3" t="s">
        <v>32</v>
      </c>
      <c r="D65" s="39">
        <v>14.569453962875</v>
      </c>
      <c r="E65" s="39">
        <v>15.192505201628824</v>
      </c>
      <c r="F65" s="33" t="s">
        <v>10</v>
      </c>
      <c r="G65" s="22"/>
    </row>
    <row r="66" spans="1:7">
      <c r="A66" s="3"/>
      <c r="B66" s="3" t="s">
        <v>311</v>
      </c>
      <c r="C66" s="3" t="s">
        <v>32</v>
      </c>
      <c r="D66" s="10">
        <v>7.8463078089622682</v>
      </c>
      <c r="E66" s="10">
        <v>6.3835931428472454</v>
      </c>
      <c r="F66" s="33" t="s">
        <v>10</v>
      </c>
      <c r="G66" s="22"/>
    </row>
    <row r="67" spans="1:7">
      <c r="A67" s="3"/>
      <c r="B67" s="3" t="s">
        <v>312</v>
      </c>
      <c r="C67" s="3" t="s">
        <v>32</v>
      </c>
      <c r="D67" s="10">
        <v>29.767499999999998</v>
      </c>
      <c r="E67" s="10">
        <v>24.122503667002615</v>
      </c>
      <c r="F67" s="33" t="s">
        <v>10</v>
      </c>
      <c r="G67" s="22"/>
    </row>
    <row r="68" spans="1:7">
      <c r="A68" s="3"/>
      <c r="B68" s="3" t="s">
        <v>313</v>
      </c>
      <c r="C68" s="3" t="s">
        <v>32</v>
      </c>
      <c r="D68" s="39">
        <v>8.7193621702808699E-2</v>
      </c>
      <c r="E68" s="39">
        <v>0.14848055427273471</v>
      </c>
      <c r="F68" s="33" t="s">
        <v>10</v>
      </c>
      <c r="G68" s="22"/>
    </row>
    <row r="69" spans="1:7">
      <c r="A69" s="3"/>
      <c r="B69" s="3" t="s">
        <v>314</v>
      </c>
      <c r="C69" s="3" t="s">
        <v>32</v>
      </c>
      <c r="D69" s="39">
        <v>0.31696800000000003</v>
      </c>
      <c r="E69" s="39">
        <v>0.26024161319999994</v>
      </c>
      <c r="F69" s="33" t="s">
        <v>10</v>
      </c>
      <c r="G69" s="33"/>
    </row>
    <row r="70" spans="1:7">
      <c r="A70" s="3"/>
      <c r="B70" s="3" t="s">
        <v>315</v>
      </c>
      <c r="C70" s="3" t="s">
        <v>32</v>
      </c>
      <c r="D70" s="39" t="s">
        <v>187</v>
      </c>
      <c r="E70" s="39" t="s">
        <v>187</v>
      </c>
      <c r="F70" s="33"/>
      <c r="G70" s="33"/>
    </row>
    <row r="71" spans="1:7">
      <c r="A71" s="6" t="s">
        <v>291</v>
      </c>
      <c r="B71" s="3"/>
      <c r="C71" s="3"/>
      <c r="D71" s="14">
        <f>D72</f>
        <v>1.8690324711209916</v>
      </c>
      <c r="E71" s="14">
        <f>E72</f>
        <v>2.7624317488391323</v>
      </c>
      <c r="F71" s="33"/>
      <c r="G71" s="34"/>
    </row>
    <row r="72" spans="1:7">
      <c r="A72" s="3"/>
      <c r="B72" s="3" t="s">
        <v>316</v>
      </c>
      <c r="C72" s="3" t="s">
        <v>32</v>
      </c>
      <c r="D72" s="10">
        <v>1.8690324711209916</v>
      </c>
      <c r="E72" s="10">
        <v>2.7624317488391323</v>
      </c>
      <c r="F72" s="33" t="s">
        <v>10</v>
      </c>
      <c r="G72" s="33"/>
    </row>
    <row r="73" spans="1:7">
      <c r="A73" s="6" t="s">
        <v>298</v>
      </c>
      <c r="D73" s="14">
        <f t="shared" ref="D73:E73" si="0">D74</f>
        <v>0.16834379623751392</v>
      </c>
      <c r="E73" s="14">
        <f t="shared" si="0"/>
        <v>0.5562344904772476</v>
      </c>
      <c r="F73" s="33"/>
    </row>
    <row r="74" spans="1:7">
      <c r="A74" s="3"/>
      <c r="B74" s="3" t="s">
        <v>317</v>
      </c>
      <c r="C74" s="3" t="s">
        <v>32</v>
      </c>
      <c r="D74" s="10">
        <v>0.16834379623751392</v>
      </c>
      <c r="E74" s="10">
        <v>0.5562344904772476</v>
      </c>
      <c r="F74" s="33" t="s">
        <v>10</v>
      </c>
      <c r="G74" s="33"/>
    </row>
  </sheetData>
  <phoneticPr fontId="23" type="noConversion"/>
  <conditionalFormatting sqref="D72:E72 D61:E62 D66:E67 D74:E74 D64:E64">
    <cfRule type="cellIs" dxfId="0" priority="9"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1162E17A15FE4783915AC279F4ADC2" ma:contentTypeVersion="18" ma:contentTypeDescription="Create a new document." ma:contentTypeScope="" ma:versionID="233bb2188785c389fd6766c79a3540ce">
  <xsd:schema xmlns:xsd="http://www.w3.org/2001/XMLSchema" xmlns:xs="http://www.w3.org/2001/XMLSchema" xmlns:p="http://schemas.microsoft.com/office/2006/metadata/properties" xmlns:ns2="91b93031-20b5-470f-8c3f-f9f07cb3ca66" xmlns:ns3="041cf9dd-099b-4ad4-95b1-eaa732a0ad40" xmlns:ns4="1d728ffc-3dd0-449c-9cc6-3471a2f9c412" targetNamespace="http://schemas.microsoft.com/office/2006/metadata/properties" ma:root="true" ma:fieldsID="f5e2a71f8b54d5176b10d09b1f5f16fe" ns2:_="" ns3:_="" ns4:_="">
    <xsd:import namespace="91b93031-20b5-470f-8c3f-f9f07cb3ca66"/>
    <xsd:import namespace="041cf9dd-099b-4ad4-95b1-eaa732a0ad40"/>
    <xsd:import namespace="1d728ffc-3dd0-449c-9cc6-3471a2f9c4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93031-20b5-470f-8c3f-f9f07cb3c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cf9dd-099b-4ad4-95b1-eaa732a0ad4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728ffc-3dd0-449c-9cc6-3471a2f9c41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b777ae4-ee46-4199-bd0a-e93d658cb925}" ma:internalName="TaxCatchAll" ma:showField="CatchAllData" ma:web="1d728ffc-3dd0-449c-9cc6-3471a2f9c4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728ffc-3dd0-449c-9cc6-3471a2f9c412" xsi:nil="true"/>
    <lcf76f155ced4ddcb4097134ff3c332f xmlns="91b93031-20b5-470f-8c3f-f9f07cb3ca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35EF12-7F13-4B3B-9F2A-30D52C9B9173}">
  <ds:schemaRefs>
    <ds:schemaRef ds:uri="http://schemas.microsoft.com/sharepoint/v3/contenttype/forms"/>
  </ds:schemaRefs>
</ds:datastoreItem>
</file>

<file path=customXml/itemProps2.xml><?xml version="1.0" encoding="utf-8"?>
<ds:datastoreItem xmlns:ds="http://schemas.openxmlformats.org/officeDocument/2006/customXml" ds:itemID="{0A0A7516-8395-44B6-AD60-75D523F7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93031-20b5-470f-8c3f-f9f07cb3ca66"/>
    <ds:schemaRef ds:uri="041cf9dd-099b-4ad4-95b1-eaa732a0ad40"/>
    <ds:schemaRef ds:uri="1d728ffc-3dd0-449c-9cc6-3471a2f9c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299752-C8DE-4F3C-AA57-BCE868D110DE}">
  <ds:schemaRefs>
    <ds:schemaRef ds:uri="http://schemas.microsoft.com/office/2006/metadata/properties"/>
    <ds:schemaRef ds:uri="http://schemas.microsoft.com/office/infopath/2007/PartnerControls"/>
    <ds:schemaRef ds:uri="1d728ffc-3dd0-449c-9cc6-3471a2f9c412"/>
    <ds:schemaRef ds:uri="91b93031-20b5-470f-8c3f-f9f07cb3ca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Financial</vt:lpstr>
      <vt:lpstr>Manufactured</vt:lpstr>
      <vt:lpstr>Natural</vt:lpstr>
      <vt:lpstr>Human</vt:lpstr>
      <vt:lpstr>Intellectual</vt:lpstr>
      <vt:lpstr>Social</vt:lpstr>
      <vt:lpstr>Introduction!_Toc111457650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2021-10-01T10:26:50Z</dcterms:created>
  <dcterms:modified xsi:type="dcterms:W3CDTF">2022-12-20T13:55:23Z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dc02d-b84c-4fcd-86e1-6d5a6eea3ef1_Enabled">
    <vt:lpwstr>True</vt:lpwstr>
  </property>
  <property fmtid="{D5CDD505-2E9C-101B-9397-08002B2CF9AE}" pid="3" name="MSIP_Label_0fadc02d-b84c-4fcd-86e1-6d5a6eea3ef1_SiteId">
    <vt:lpwstr>92ebd22d-0a9c-4516-a68f-ba966853a8f3</vt:lpwstr>
  </property>
  <property fmtid="{D5CDD505-2E9C-101B-9397-08002B2CF9AE}" pid="4" name="MSIP_Label_0fadc02d-b84c-4fcd-86e1-6d5a6eea3ef1_Owner">
    <vt:lpwstr>BLAENP@yw.co.uk</vt:lpwstr>
  </property>
  <property fmtid="{D5CDD505-2E9C-101B-9397-08002B2CF9AE}" pid="5" name="MSIP_Label_0fadc02d-b84c-4fcd-86e1-6d5a6eea3ef1_SetDate">
    <vt:lpwstr>2021-10-01T10:27:09.6443979Z</vt:lpwstr>
  </property>
  <property fmtid="{D5CDD505-2E9C-101B-9397-08002B2CF9AE}" pid="6" name="MSIP_Label_0fadc02d-b84c-4fcd-86e1-6d5a6eea3ef1_Name">
    <vt:lpwstr>Public</vt:lpwstr>
  </property>
  <property fmtid="{D5CDD505-2E9C-101B-9397-08002B2CF9AE}" pid="7" name="MSIP_Label_0fadc02d-b84c-4fcd-86e1-6d5a6eea3ef1_Application">
    <vt:lpwstr>Microsoft Azure Information Protection</vt:lpwstr>
  </property>
  <property fmtid="{D5CDD505-2E9C-101B-9397-08002B2CF9AE}" pid="8" name="MSIP_Label_0fadc02d-b84c-4fcd-86e1-6d5a6eea3ef1_ActionId">
    <vt:lpwstr>d8cdf360-cab1-4d64-824d-047e41ad8d2d</vt:lpwstr>
  </property>
  <property fmtid="{D5CDD505-2E9C-101B-9397-08002B2CF9AE}" pid="9" name="MSIP_Label_0fadc02d-b84c-4fcd-86e1-6d5a6eea3ef1_Extended_MSFT_Method">
    <vt:lpwstr>Manual</vt:lpwstr>
  </property>
  <property fmtid="{D5CDD505-2E9C-101B-9397-08002B2CF9AE}" pid="10" name="Sensitivity">
    <vt:lpwstr>Public</vt:lpwstr>
  </property>
  <property fmtid="{D5CDD505-2E9C-101B-9397-08002B2CF9AE}" pid="11" name="ContentTypeId">
    <vt:lpwstr>0x0101008B1162E17A15FE4783915AC279F4ADC2</vt:lpwstr>
  </property>
  <property fmtid="{D5CDD505-2E9C-101B-9397-08002B2CF9AE}" pid="12" name="MediaServiceImageTags">
    <vt:lpwstr/>
  </property>
</Properties>
</file>