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lewandow\Desktop\"/>
    </mc:Choice>
  </mc:AlternateContent>
  <xr:revisionPtr revIDLastSave="0" documentId="8_{7B0B1DCA-828D-47F8-B044-45CD562A8BD9}" xr6:coauthVersionLast="41" xr6:coauthVersionMax="41" xr10:uidLastSave="{00000000-0000-0000-0000-000000000000}"/>
  <workbookProtection workbookAlgorithmName="SHA-512" workbookHashValue="mh5tfPuiSHFOPxVb0riSy3ZsfyIoyOlL2HY4LOJI+ZploYB5PTf3RAceC+1eA0XLUROwngn481eHzTffnzFZgA==" workbookSaltValue="VaERjfxcPHn3xZ3fAYPk0w==" workbookSpinCount="100000" lockStructure="1"/>
  <bookViews>
    <workbookView xWindow="-120" yWindow="-120" windowWidth="29040" windowHeight="15840" activeTab="4" xr2:uid="{00000000-000D-0000-FFFF-FFFF00000000}"/>
  </bookViews>
  <sheets>
    <sheet name="Cover" sheetId="8" r:id="rId1"/>
    <sheet name="RP1" sheetId="1" r:id="rId2"/>
    <sheet name="RP2" sheetId="2" r:id="rId3"/>
    <sheet name="RP3" sheetId="4" r:id="rId4"/>
    <sheet name="RP4" sheetId="3" r:id="rId5"/>
    <sheet name="Data validation" sheetId="7" state="hidden" r:id="rId6"/>
  </sheets>
  <externalReferences>
    <externalReference r:id="rId7"/>
    <externalReference r:id="rId8"/>
  </externalReferences>
  <definedNames>
    <definedName name="Conames">'Data validation'!$B$4:$C$21</definedName>
    <definedName name="_xlnm.Print_Area" localSheetId="0">Cover!$A$1:$R$26</definedName>
    <definedName name="_xlnm.Print_Area" localSheetId="1">'RP1'!$B$1:$J$121</definedName>
    <definedName name="_xlnm.Print_Area" localSheetId="2">'RP2'!$B$1:$D$57</definedName>
    <definedName name="_xlnm.Print_Area" localSheetId="3">'RP3'!$B$1:$E$121</definedName>
    <definedName name="_xlnm.Print_Area" localSheetId="4">'RP4'!$B$1:$E$61</definedName>
    <definedName name="_xlnm.Print_Titles" localSheetId="1">'RP1'!$1:$16</definedName>
    <definedName name="_xlnm.Print_Titles" localSheetId="2">'RP2'!$1:$16</definedName>
    <definedName name="_xlnm.Print_Titles" localSheetId="3">'RP3'!$1:$16</definedName>
    <definedName name="_xlnm.Print_Titles" localSheetId="4">'RP4'!$1:$16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2" i="4" l="1"/>
  <c r="B21" i="4"/>
  <c r="B20" i="4"/>
  <c r="B23" i="4"/>
  <c r="B19" i="4"/>
  <c r="B18" i="4"/>
  <c r="B17" i="4"/>
  <c r="B30" i="1" l="1"/>
  <c r="B29" i="1"/>
  <c r="B28" i="1"/>
  <c r="B27" i="1"/>
  <c r="F26" i="1"/>
  <c r="B26" i="1"/>
  <c r="B25" i="1"/>
  <c r="B24" i="1"/>
  <c r="F23" i="1"/>
  <c r="B23" i="1"/>
  <c r="B22" i="1"/>
  <c r="B21" i="1"/>
  <c r="F20" i="1"/>
  <c r="B20" i="1"/>
  <c r="F19" i="1"/>
  <c r="B19" i="1"/>
  <c r="F18" i="1"/>
  <c r="B18" i="1"/>
  <c r="F116" i="1" l="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5" i="1"/>
  <c r="B54" i="1"/>
  <c r="B112" i="4"/>
  <c r="B113" i="4"/>
  <c r="B114" i="4"/>
  <c r="B115" i="4"/>
  <c r="B116" i="4"/>
  <c r="B103" i="4"/>
  <c r="B104" i="4"/>
  <c r="B105" i="4"/>
  <c r="B106" i="4"/>
  <c r="B107" i="4"/>
  <c r="B108" i="4"/>
  <c r="B109" i="4"/>
  <c r="B110" i="4"/>
  <c r="B111" i="4"/>
  <c r="B81" i="4"/>
  <c r="B82" i="4"/>
  <c r="B83" i="4"/>
  <c r="B84" i="4"/>
  <c r="B85" i="4"/>
  <c r="B86" i="4"/>
  <c r="B87" i="4"/>
  <c r="B88" i="4"/>
  <c r="B89" i="4"/>
  <c r="B90" i="4"/>
  <c r="B91" i="4"/>
  <c r="B92" i="4"/>
  <c r="B93" i="4"/>
  <c r="B94" i="4"/>
  <c r="B95" i="4"/>
  <c r="B96" i="4"/>
  <c r="B97" i="4"/>
  <c r="B98" i="4"/>
  <c r="B99" i="4"/>
  <c r="B100" i="4"/>
  <c r="B101" i="4"/>
  <c r="B102" i="4"/>
  <c r="B60" i="4"/>
  <c r="B61" i="4"/>
  <c r="B62" i="4"/>
  <c r="B63" i="4"/>
  <c r="B64" i="4"/>
  <c r="B65" i="4"/>
  <c r="B66" i="4"/>
  <c r="B67" i="4"/>
  <c r="B68" i="4"/>
  <c r="B69" i="4"/>
  <c r="B70" i="4"/>
  <c r="B71" i="4"/>
  <c r="B72" i="4"/>
  <c r="B73" i="4"/>
  <c r="B74" i="4"/>
  <c r="B75" i="4"/>
  <c r="B76" i="4"/>
  <c r="B77" i="4"/>
  <c r="B78" i="4"/>
  <c r="B79" i="4"/>
  <c r="B80" i="4"/>
  <c r="E4" i="3"/>
  <c r="B52" i="1"/>
  <c r="B51" i="1"/>
  <c r="B50" i="1"/>
  <c r="B49" i="1"/>
  <c r="B48" i="1"/>
  <c r="B47" i="1"/>
  <c r="B46" i="1"/>
  <c r="B45" i="1"/>
  <c r="B44" i="1"/>
  <c r="B43" i="1"/>
  <c r="B42" i="1"/>
  <c r="B41" i="1"/>
  <c r="B40" i="1"/>
  <c r="B39" i="1"/>
  <c r="B38" i="1"/>
  <c r="B37" i="1"/>
  <c r="B35" i="1"/>
  <c r="B34" i="1"/>
  <c r="B33" i="1"/>
  <c r="B32" i="1"/>
  <c r="B31" i="1"/>
  <c r="F53" i="1"/>
  <c r="F52" i="1"/>
  <c r="F51" i="1"/>
  <c r="F50" i="1"/>
  <c r="F49" i="1"/>
  <c r="F48" i="1"/>
  <c r="F47" i="1"/>
  <c r="F46" i="1"/>
  <c r="F45" i="1"/>
  <c r="F44" i="1"/>
  <c r="F43" i="1"/>
  <c r="F42" i="1"/>
  <c r="F41" i="1"/>
  <c r="F40" i="1"/>
  <c r="F39" i="1"/>
  <c r="F38" i="1"/>
  <c r="F37" i="1"/>
  <c r="F36" i="1"/>
  <c r="F35" i="1"/>
  <c r="F34" i="1"/>
  <c r="F33" i="1"/>
  <c r="F32" i="1"/>
  <c r="F31" i="1"/>
  <c r="F17" i="1"/>
  <c r="B56" i="1"/>
  <c r="B36" i="1"/>
  <c r="B53" i="1"/>
  <c r="B57" i="4"/>
  <c r="B53" i="4"/>
  <c r="B49" i="4"/>
  <c r="B45" i="4"/>
  <c r="B41" i="4"/>
  <c r="B37" i="4"/>
  <c r="B33" i="4"/>
  <c r="B29" i="4"/>
  <c r="B25" i="4"/>
  <c r="B56" i="4"/>
  <c r="B52" i="4"/>
  <c r="B48" i="4"/>
  <c r="B44" i="4"/>
  <c r="B40" i="4"/>
  <c r="B36" i="4"/>
  <c r="B32" i="4"/>
  <c r="B28" i="4"/>
  <c r="B24" i="4"/>
  <c r="B59" i="4"/>
  <c r="B55" i="4"/>
  <c r="B51" i="4"/>
  <c r="B47" i="4"/>
  <c r="B43" i="4"/>
  <c r="B39" i="4"/>
  <c r="B35" i="4"/>
  <c r="B31" i="4"/>
  <c r="B27" i="4"/>
  <c r="B58" i="4"/>
  <c r="B54" i="4"/>
  <c r="B50" i="4"/>
  <c r="B46" i="4"/>
  <c r="B42" i="4"/>
  <c r="B38" i="4"/>
  <c r="B34" i="4"/>
  <c r="B30" i="4"/>
  <c r="B26" i="4"/>
  <c r="E3" i="3"/>
  <c r="E3" i="4"/>
  <c r="D3" i="2"/>
  <c r="E4" i="4" l="1"/>
  <c r="D4" i="2"/>
</calcChain>
</file>

<file path=xl/sharedStrings.xml><?xml version="1.0" encoding="utf-8"?>
<sst xmlns="http://schemas.openxmlformats.org/spreadsheetml/2006/main" count="629" uniqueCount="567">
  <si>
    <t>email from Aoife 5/9/2019</t>
  </si>
  <si>
    <t>Company representations pro forma</t>
  </si>
  <si>
    <t>We received a request to remove the current password protection from the PR19 Company Representations pro-forma as it is making it difficult for companies to effectively fill out the template. We are therefore sending out the password to all companies to allow them to fill in the pro forma; the password is: Ofwatpr19.</t>
  </si>
  <si>
    <t>Setting expectations for companies' representations on the 2019 draft determinations</t>
  </si>
  <si>
    <t>PR19 Draft determination representation table (RP1)</t>
  </si>
  <si>
    <t>Select company</t>
  </si>
  <si>
    <t>YKY</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</si>
  <si>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</si>
  <si>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only submit relevant cost tables where costs have changed. Companies should indicate clearly in </t>
    </r>
    <r>
      <rPr>
        <sz val="10"/>
        <color rgb="FFFF0000"/>
        <rFont val="Arial"/>
        <family val="2"/>
      </rPr>
      <t>red formatting</t>
    </r>
    <r>
      <rPr>
        <sz val="10"/>
        <color theme="1"/>
        <rFont val="Arial"/>
        <family val="2"/>
      </rPr>
      <t xml:space="preserve"> what those changes are when compared to 1 April 2019 submission (for fast track companies, 3 September 2018 or 11 February 2019 submitted data as appropriate).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</si>
  <si>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</si>
  <si>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</si>
  <si>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</si>
  <si>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</si>
  <si>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</si>
  <si>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</si>
  <si>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</si>
  <si>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</si>
  <si>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</si>
  <si>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</si>
  <si>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t>
  </si>
  <si>
    <t>Water resources, Water network plus, Wastewater network plus, Bioresources, Residential retail, Business retail, Dummy control</t>
  </si>
  <si>
    <t>Table number, line number and line description</t>
  </si>
  <si>
    <t>Document name, page and paragraph references</t>
  </si>
  <si>
    <t>WINEP enhancement</t>
  </si>
  <si>
    <t>Wastewater network plus</t>
  </si>
  <si>
    <t>We have removed £137.1m from wastewater base (WWS1 Line 13) and added it to wastewater enhancement (WWS1 Line 15 and WWS2 line 18,19 &amp; 22).
Our view of the other WINEP costs in WWS1 and WWS2 remains unchanged.</t>
  </si>
  <si>
    <t>Business rates</t>
  </si>
  <si>
    <t>Water resources, Water network plus, Wastewater network plus, Bioresources</t>
  </si>
  <si>
    <t>Our view of business rates in WS1, WWS1, WS7 and WWS7 remains unchanged.</t>
  </si>
  <si>
    <t>Traffic Management Act</t>
  </si>
  <si>
    <t>Water network plus, Wastewater network plus</t>
  </si>
  <si>
    <t>Our view of traffic management in WS1, WWS1, WS5 and WWS5 remains unchanged.</t>
  </si>
  <si>
    <t>Frontier shift and RPEs</t>
  </si>
  <si>
    <t>N/A - Ofwat assumed 1.5% for frontier shift and RPEs for only labour at DD</t>
  </si>
  <si>
    <t>N/A - Ofwat should assume frontier shift of between 0.4% to 0.8% and allow RPEs for all costs at FD</t>
  </si>
  <si>
    <t>N/A</t>
  </si>
  <si>
    <t>Our view of frontier shift and RPEs in all relevant cost tables (WS1&amp;2 WWS1&amp;2, App24a) remains unchanged.</t>
  </si>
  <si>
    <t>Effect of treatment complexity on water base costs</t>
  </si>
  <si>
    <t>N/A - not reflected in botex models</t>
  </si>
  <si>
    <t>N/A - an adjustment is required</t>
  </si>
  <si>
    <t>Water resources, Water network plus</t>
  </si>
  <si>
    <t>Our views of base costs in WS1 are unchanged.</t>
  </si>
  <si>
    <t>Resilience (Hull)</t>
  </si>
  <si>
    <t>Our view of Resilience costs in WWS1 (line 14) and WWS2 (line 27) remains unchanged.</t>
  </si>
  <si>
    <t>Enhancement costs for upper quartile outcomes performance</t>
  </si>
  <si>
    <t>For the sake of finding a working compromise with Ofwat, we have removed £300m of enhancement expenditure for UQ performance from WS1,WS2, WWS1 and WWS2.</t>
  </si>
  <si>
    <t>Wastewater base costs</t>
  </si>
  <si>
    <t>For the sake of finding a working compromise with Ofwat (and to ensure base cost efficiency), we have removed £10m from WWS1.</t>
  </si>
  <si>
    <t>Bioresources cost adjustment claim</t>
  </si>
  <si>
    <t>Bioresources</t>
  </si>
  <si>
    <t>For the sake of finding a working compromise with Ofwat, we have removed £25m from WWS1 and WWS2.</t>
  </si>
  <si>
    <t>Wastewater treatment works growth expenditure</t>
  </si>
  <si>
    <t>Wastewater network plus, Bioresources</t>
  </si>
  <si>
    <t>Metaldehyde costs</t>
  </si>
  <si>
    <t>Water Resources</t>
  </si>
  <si>
    <t>Following the recent overturning of the ban, we have reinstated £1.495m of costs related to metaldehyde in tables WS1 and WS2 (line 56)</t>
  </si>
  <si>
    <t>Studies into strategic regional water resource schemes</t>
  </si>
  <si>
    <t>We have included an additional £0.402m (in WS1 and  WS2 line 70) to carry out studies into strategic regional water resource schemes in response to recent guidance from Ofwat.</t>
  </si>
  <si>
    <t>Opex/capex split</t>
  </si>
  <si>
    <t>Water resources, Water network plus, Wastewater network plus</t>
  </si>
  <si>
    <t>To maximise our chances of delivering customer outcomes, we have identified the need to change the opex/capex mix within our base costs.  £180m has been moved from capital to operating expenditure.  Table affected are WS1 and WWS1.</t>
  </si>
  <si>
    <t>KEY</t>
  </si>
  <si>
    <t>Inputs cells</t>
  </si>
  <si>
    <t>Calculated cells</t>
  </si>
  <si>
    <t>Copied cells</t>
  </si>
  <si>
    <t>PR19 Draft determination representation table (RP2)</t>
  </si>
  <si>
    <t>Draft determination action and interventions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</si>
  <si>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t>
    </r>
    <r>
      <rPr>
        <sz val="10"/>
        <color theme="1"/>
        <rFont val="Wingdings"/>
        <charset val="2"/>
      </rPr>
      <t>l</t>
    </r>
    <r>
      <rPr>
        <sz val="10"/>
        <color theme="1"/>
        <rFont val="Arial"/>
        <family val="2"/>
      </rPr>
      <t xml:space="preserve"> </t>
    </r>
    <r>
      <rPr>
        <sz val="10"/>
        <rFont val="Arial"/>
        <family val="2"/>
      </rPr>
      <t>any further action</t>
    </r>
    <r>
      <rPr>
        <sz val="10"/>
        <color theme="1"/>
        <rFont val="Arial"/>
        <family val="2"/>
      </rPr>
      <t xml:space="preserve">s set out in their draft determination action and intervention summary documents;
</t>
    </r>
    <r>
      <rPr>
        <sz val="10"/>
        <color theme="1"/>
        <rFont val="Wingdings"/>
        <charset val="2"/>
      </rPr>
      <t>l</t>
    </r>
    <r>
      <rPr>
        <sz val="10"/>
        <color theme="1"/>
        <rFont val="Arial"/>
        <family val="2"/>
      </rPr>
      <t xml:space="preserve"> </t>
    </r>
    <r>
      <rPr>
        <sz val="10"/>
        <rFont val="Arial"/>
        <family val="2"/>
      </rPr>
      <t xml:space="preserve">other </t>
    </r>
    <r>
      <rPr>
        <sz val="10"/>
        <color theme="1"/>
        <rFont val="Arial"/>
        <family val="2"/>
      </rPr>
      <t xml:space="preserve">actions set out in their draft determination company specific documents; and
</t>
    </r>
    <r>
      <rPr>
        <sz val="10"/>
        <color theme="1"/>
        <rFont val="Wingdings"/>
        <charset val="2"/>
      </rPr>
      <t>l</t>
    </r>
    <r>
      <rPr>
        <sz val="10"/>
        <color theme="1"/>
        <rFont val="Arial"/>
        <family val="2"/>
      </rPr>
      <t xml:space="preserve"> generic actions for all companies required by Ofwat.
In addition, where companies make representations on issues connected to existing actions or interventions set out in the policy area action and intervention documents, we request that these are signposted in this table.</t>
    </r>
  </si>
  <si>
    <t>Action reference or DD document reference</t>
  </si>
  <si>
    <t>Draft determination action description</t>
  </si>
  <si>
    <t>e.g. XXX.RR.A8</t>
  </si>
  <si>
    <t>We expect the company to provide Board assurance to confirm how the financeability and financial resilience of the actual structure will be maintained in the context of our draft determination.</t>
  </si>
  <si>
    <t>e.g. DD summary, section 5.1</t>
  </si>
  <si>
    <t>We request that the company provides a restated and compliant Board assurance statement that its plan is financeable on both the notional and actual structures.</t>
  </si>
  <si>
    <t>e.g. Generic</t>
  </si>
  <si>
    <t>We require all companies to demonstrate that they are financeable on a notional and actual basis using our draft determination version of the financial model.</t>
  </si>
  <si>
    <t>YKY.OC.A5</t>
  </si>
  <si>
    <t>We are intervening to apply caps on material performance commitments. We are also intervening to remove the 3% return on regulatory equity collar.</t>
  </si>
  <si>
    <t>'YKY DD Representation OC', Pages 3-8 and 26-32, Sections 5.1 - 5.4</t>
  </si>
  <si>
    <t>YKY.OC.A7</t>
  </si>
  <si>
    <t>We are intervening to set a
standard deadband. The deadband profile for the Compliance Risk
Index is:
2020-21 – 2.0
2021-22 – 2.0
2022-23 – 1.5
2023-24 – 1.5
2024-25 – 1.5
Unit = Compliance Risk Index
Score</t>
  </si>
  <si>
    <t>'YKY DD Representation OC', Page 8 - 11, Sections 1.1 - 1.2</t>
  </si>
  <si>
    <t>YKY.OC.A21</t>
  </si>
  <si>
    <t>We are intervening to set out that the company should confirm that it is: using the updated parameters in the catchment vulnerability assessment (and setting out any
additional criteria that it intends to use); reporting the extent to which it uses 2D or simpler modelling; and adopting FEH13 rainfall as standard, and if not, when it
expects to do so.</t>
  </si>
  <si>
    <t>'YKY DD Representation OC', Page 39, Section 8.1</t>
  </si>
  <si>
    <t>YKY.OC.C1
PR19YKY_38
Risk of severe restrictions in a drought
Definition</t>
  </si>
  <si>
    <t>Intervention required.
Intermediate calculations both give us confidence that companies have followed our definition appropriately and allow us to intervene appropriately if we do not consider the service levels are stretching.
We would like companies to confirm that their performance commitment levels are reflective of their water resources management plan position.
This is a sector wide action.
The company should provide a full set of intermediate calculations at a zonal level, underlying the risk calculation (for both baseline levels and performance commitment).
The company should confirm that its performance commitment levels are reflective of its water resources management plan position. This should include the potential that it will have access to drought orders and permits
The company should confirm which programmes of work will impact its forecasts.</t>
  </si>
  <si>
    <t>'YKY DD Representation OC', Page 40, Section 9.1</t>
  </si>
  <si>
    <t>YKY.OC.C2
PR19YKY_4
Length of river improved
Definition</t>
  </si>
  <si>
    <t>Intervention required.
The company's proposed performance commitment levels do not take into account the risk of Amber schemes being removed from the water industry national environment programme. Given the uncertainty around the requirement to deliver schemes classified as "Amber", we have updated the performance commitment definition to only include schemes classified as “Green” by the Environment Agency as of the 1st April 2019. This avoids unnecessary complexity in the performance commitments and outcome delivery incentives framework, which could require several revisions through the 2020-25 period to align with changes in the water industry national programme.
We are intervening to set the definition to include only schemes specified as "Green" by the Environment Agency as of the 1st April 2019.</t>
  </si>
  <si>
    <t>'YKY DD Representation OC', Page 11 - 18, Section 2.1 - 2.3</t>
  </si>
  <si>
    <t>YKY.OC.C2
PR19YKY_4
Length of river improved
Stretch and outcome delivery incentive type</t>
  </si>
  <si>
    <t>Intervention required.
There is no reason that performance cannot be measured each year and greater benefits will be realised if delivered more quickly. We have based the targets on the water industry national environment programme issued by the Environment Agency to water companies on the 29/03/2019. The company could update these figures if it has evidence that a different profile is more appropriate, but still stretching.
Yearly levels of kilometres of river improved for the performance commitment are determined based on the number of Green schemes to be completed each year.
There is no longer scope for outperformance of this performance commitment and we have removed the outperformance payments. Any changes required to costs to deliver schemes that were uncertain and designated amber on 1 April 2019 will be implemented by the cost adjustment mechanism.
We are intervening to set service levels for earlier years and remove the outperformance outcome delivery incentive rate. We have calculated the in-year targets by prorating the total km improved in WINEP to the number of schemes per year. The resulting service levels are:
2020-21 – 17.29
2021-22 – 55.96
2022-23 – 73.26
2023-24 – 92.65
2024-25 – 113.28
Units: km</t>
  </si>
  <si>
    <t>YKY.OC.C3
PR19YKY_4
Length of river improved
Outcome delivery incentive rate</t>
  </si>
  <si>
    <t>Intervention required.
The company proposes adjusting the outcome delivery incentive rate following an error in the IAP submission. The units were previously incorrectly stated as kilometers improved rather than percentage of kilometers improved. The proposed outcome delivery incentive rate is calculated through a triangulation that includes willingness to pay data. Following the intervention on the performance commitment level, which now excludes amber schemes, we have set the outcome delivery incentive as in-period and recalculated the outcome delivery incentive rate based on the total water industry national environment programme cost allowance for the green schemes. We have calculated an underperformance payment to reflect the foregone benefits from the improvements being delayed based on the approach set out in 'PR19 draft determinations: Delivering outcomes for customers policy appendix’.
We are intervening to set an underperformance payment rate of £0.0827 million.
We have allowed £132 million for the company’s water industry national environment programme green schemes. We calculate the rate by multiplying the programme total expenditure by the weighted average cost of capital plus the run-off rate, and then dividing this by the relevant units.</t>
  </si>
  <si>
    <t>YKY.OC.C4
PR19YKY_13
Cost of bad debt
Stretch</t>
  </si>
  <si>
    <t>Intervention required.
The company proposes to update the performance commitment levels for this performance commitment. The percentage of the bill per customer resulting from bad debt has changed from 2.79% (2024-25) in the September 2018 submission to 3.18% (2024-25) in the April 2019 submission. The company states the changes are due to an increase in debt management costs of £0.225 million per annum resulting from the additional £1 million per year invested in ‘WaterSupport’ (see PR19YKY_12). The company also states that the doubtful debt charge has increased by £2.4 million per annum to account for the write-offs associated with the Resolve scheme.
The company provides insufficient evidence for the proposed increase in the percentage of customer bills resulting from bad debt. In particular, the company provides limited evidence to support the additional £3 million in write-offs. The company assumes that the customer arrears on the ‘Resolve’ scheme will be greater than when they were paying charges directly through the Department for Work and Pensions, but has provided no evidence to support this. The Resolve scheme should continue to result in an element of bills being paid and it is not clear what change in write-offs will result.
We are intervening to re-instate the September 2018 submission performance commitment levels for this performance commitment.</t>
  </si>
  <si>
    <t>'YKY DD Representation OC', Page 19 - 22, Section 3.1 - 3.2</t>
  </si>
  <si>
    <t>YKY.OC.C5
PR19YKY_18
Voids verification
Definition</t>
  </si>
  <si>
    <t>Intervention required.
This aspect of the performance commitment was not actioned at IAP but has been reviewed in depth and in context with the rest of the industry following the addition of outperformance payments.
We have identified issues with the level of stretch (see below) for this performance commitment. As a consequence, we are intervening to change the level of stretch. However, as the company has a different definition for its ‘voids’ performance commitment to other companies, it is difficult for us to set a comparably stretching performance commitment level. As a consequence, in order to set a performance commitment with stretching performance commitment levels, given the data we have available, we are intervening to apply a new definition for this performance commitment which will instead target reductions in proportion of household voids as a percentage of properties.
We are intervening to apply a new definition for this performance commitment to measure the proportion of household voids as a percentage of properties. This percentage is calculated using data from R3100TOT_PR19 Total - Number of customers 000s and also data from WHV001TOTR Number of void properties (residential) (Total of Unmeasured + Measured).</t>
  </si>
  <si>
    <t>'YKY DD Representation OC', Page 23 - 25, Section 4.1 - 4.4</t>
  </si>
  <si>
    <t>YKY.OC.C6
PR19YKY_18
Voids verification
Stretch</t>
  </si>
  <si>
    <t>Intervention required.
This aspect of the performance commitment was not actioned at IAP but has been reviewed in depth and in context with the rest of the industry following the addition of outperformance payments.
The company forecasts a household void rate of 4.7% in 2019-20 according to data it submitted in its business plan. We have compared this to data obtained from the Ministry of Housing, Communities and Local Government on empty dwellings that we assess are within the area served by the company – this suggests a rate of empty properties of approximately 3.1% in 2017-18. In addition to this, the company forecasts reductions through the period of approximately 5% which is much lower than the industry average reduction and results in an effective target of 4.5% in 2024-25. As a consequence, we do not consider the company’s proposed performance commitment levels to be sufficiently stretching.
We recognise there may be valid reasons that the number of properties that correctly do not receive a bill from the company is different to the rate of empty dwellings in the Ministry of Housing, Communities and Local Government data, but it seems unlikely that such reasons could account for the entire differential, particularly considering the lower level of stretch proposed compared to other companies.
To take this into account we are setting performance commitment levels between those proposed by the company and those suggested by the Ministry of Housing, Communities and Local Government data.
We are intervening to set the performance commitment levels to reduce the percentage of voids (as a percent of total households) by equal amounts from 2019-20 to 2024-25:
2019-20 - 4.7% 2020-21 - 4.50% 2021-22 - 4.33% 2022-23 - 4.15% 2023-24 - 3.98% 2024-25 - 3.80%
Units: percentage of properties unbilled</t>
  </si>
  <si>
    <t>YKY.OC.C7
PR19YKY_18
Voids verification
Outcome delivery incentive rate</t>
  </si>
  <si>
    <t>Intervention required.
The company provides the formula and assumptions that were used in calculating the proposed outcome delivery incentive rate. We have reviewed the calculation approach for void performance commitments for all companies. The company's suggested formula includes both a payment rate and a Credit Rating Agency (CRA) rate in the calculation. These assumptions resulted in an outcome delivery incentive rate that does not reflect the expected decrease in customer bills that would result from identifying voids. In particular, they understate the benefits to customers from identifying voids, because customers receive a benefit from bill reduction from void identification regardless of whether the additional bill is paid. As such, we are intervening to remove these adjustments.
We set out our rationale for setting outcome delivery incentive rates for this performance commitment in 'PR19 draft determinations: Delivering outcomes for customers policy appendix'.
We are intervening to adjust the outcome delivery incentive rate based on an average wholesale bill of £360, marginal costs of £30, a cost sharing factor of 50%, and property numbers as provided by the company. The new rates are:
Underperformance: £7.945 million per 1%
Outperformance: £4.145 million per 1%</t>
  </si>
  <si>
    <t>YKY.OC.C8
PR19YKY_18
Voids verification
Caps, collars and deadbands</t>
  </si>
  <si>
    <t xml:space="preserve">Intervention required.
We consider that caps, collars and deadbands are inappropriate for this performance commitment given the clear benefit to customers of bringing void properties in to billing. Caps, collars and deadbands would weaken the incentive of this performance commitment.
We are intervening to remove all caps, collars and deadbands.
</t>
  </si>
  <si>
    <t>YKY.OC.C9
PR19YKY_22
Leakage
Stretch</t>
  </si>
  <si>
    <t>Intervention required.
The company significantly reduces the proposed leakage reduction, in both volumetric and percentage reduction terms, in comparison with its business plan, but retains its initial level in 2019-20. The company presents its assurer's opinion that they do not consider the company has robustly demonstrated the evidence that underpins the revised reduction profile. The company revises its leakage reduction proposal and the proposed change is not driven by an outcomes action. We do not identify the company's rationale for the revised performance commitment levels in the company's response. The company retains its enhancement line at a reduced level in comparison with its September 2018 plan. We set stretching performance commitment levels for leakage reduction over the 2020-25 period, taking into account the performance of each company relative to the forecast 2024-25 upper quartile performance commitment levels and whether the 2020-25 percentage reduction is above 15%.
We set out our rationale for setting performance commitment levels for this common performance commitment in 'PR19 draft determinations: Delivering outcomes for customers policy appendix'.
We are intervening to reduce the percentage reduction over the period from its proposed 25% to 20% which we consider stretching, based on comparative assessment with the sector. We note the company had proposed 25% reduction and the company’s water resources management plan proposes a 33% reduction. We welcome Yorkshire Water’s ambitions to go beyond stretching levels for base service and outperformance payments can be used to fund performance above the performance commitment level.</t>
  </si>
  <si>
    <t>'YKY DD Representation OC', Page 33 - 35, Section 6.1 - 6.2</t>
  </si>
  <si>
    <t>YKY.OC.C21
PR19YKY_3
Integrated catchment management
Stretch</t>
  </si>
  <si>
    <t>Intervention required.
The company does not propose a performance level for every year. There is no reason that performance cannot be measured each year, and greater benefits will be realised if delivered more quickly. We have based this on equal improvement each year. The company could propose a different profile if it has evidence it is more appropriate, but still stretching.
We are intervening to set service levels for earlier years. The resulting service levels are:
2020-21 – 1.51
2021-22 – 3.1
2022-23 – 4.6
2023-24 – 6.2
2024-25 – 7.7</t>
  </si>
  <si>
    <t>'YKY DD Representation OC', Page 36, Section 7.2</t>
  </si>
  <si>
    <t>YKY.OC.C22
PR19YKY_5
Biosecurity implementation
Stretch</t>
  </si>
  <si>
    <t>Intervention required.
The company does not propose a performance level for every year. There is no reason that performance cannot be measured each year, and greater benefits will be realised if delivered more quickly We have based this on equal improvement each year, rounding down to the nearest whole number. The company could propose a different profile if it has evidence it is more appropriate, but still stretching.
We are intervening to set service levels for earlier years. The resulting service levels are:
2020-21 – 2
2021-22 – 4
2022-23 – 7
2023-24 – 9
2024-25 - 12</t>
  </si>
  <si>
    <t>'YKY DD Representation OC', Page 37, Section 7.3</t>
  </si>
  <si>
    <t>YKY.OC.C23
PR19YKY_8
Creating value from waste
Stretch</t>
  </si>
  <si>
    <t>Intervention required.
The company does not propose a performance level for every year. There is no reason that performance cannot be measured each year, and greater benefits will be realised if delivered more quickly We have based this on equal improvement each year. The company could propose a different profile if it has evidence it is more appropriate, but still stretching.
We are intervening to set service levels for earlier years. The resulting service levels are:
2020-21 - 13
2021-22 - 26
2022-23 - 39
2023-24 - 52
2024-25 - 65</t>
  </si>
  <si>
    <t>'YKY DD Representation OC', Page 38, Section 7.4</t>
  </si>
  <si>
    <t>YKY.OC.C26
PR19YKY_1
Working with others
Stretch</t>
  </si>
  <si>
    <t>'YKY DD Representation OC', Page 38, Section 7.5</t>
  </si>
  <si>
    <t>YKY.LR.A1</t>
  </si>
  <si>
    <t>Refer to interventions described in the ‘Yorkshire Water - Delivering outcomes for customers actions and interventions’ tables regarding mains repairs, unplanned outage, sewer collapses and sewage treatment works compliance.</t>
  </si>
  <si>
    <t>'YKY DD Representation OC', Page 26-32, Sections 5.1 - 5.4</t>
  </si>
  <si>
    <t>YKY.LR.A4</t>
  </si>
  <si>
    <t>In its response to our draft determination Yorkshire Water should provide further assurance about how its planned gearing reduction will be achieved, and regarding the sustainability of targeting a Baa2 corporate family rating that is only one notch above the lowest investment grade rating and below the credit rating targeted for the notional structure. In doing so it should take account of the issues reference in action YKY.LR.C1.
In its future reporting Yorkshire Water should undertake suitably robust stress tests to support its long term viability statements.</t>
  </si>
  <si>
    <t>YKY.LR.C1</t>
  </si>
  <si>
    <t>We expect companies to provide further Board assurance, in their responses to the draft determination, that they will remain financeable on a notional and actual basis, and that they can maintain the financial resilience of their actual structure, taking account of the reasonably foreseeable range of plausible outcomes of their final determination, including evidence of further downward pressure on the cost of capital in very recent market data as we discuss in the ‘Cost of capital technical appendix’.</t>
  </si>
  <si>
    <t>YKY.CMI.A2</t>
  </si>
  <si>
    <t>Intervention required.
We are intervening because our assessment of the companies’ business plans revealed an inconsistent approach between companies n their calculation of the bioresources revenue requirements to recover fixed and variable costs. This resulted in a wide range of suggested splits between the fixed and variable revenue component. As with fast track companies, a consistent approach to the fixed/variable split is essential to ensure that the company is correctly remunerated by our modified average revenue control for outturn sludge volumes that differ from its original forecasts.
We are intervening to set the level of the split between fixed and variable costs. Our detailed approach is set out in ‘Our methodology for the classification of bioresources costs’.</t>
  </si>
  <si>
    <t>YKY.CE.A1</t>
  </si>
  <si>
    <t>Intervention required.
Much of the wholesale cost reduction is due to a reduced scope (for example decreased ambition in leakage reduction) rather than improved efficiency.
The company did not respond to our efficiency challenge in its resubmitted costs, and submitted base costs in April 2019 that are considerably higher than its historical base expenditure.
The company’s retail costs are efficient.
We provide our view of efficient costs for the company along with our reasoning. We expect the company to continue to address areas of inefficiency and lack of evidence.</t>
  </si>
  <si>
    <t>YKY.CE.A2</t>
  </si>
  <si>
    <t>The company has addressed all the actions apart from submitting a corrected version of Table 3.13. (A corrected version of Table 3.15 is also required.) However, the answers provided highlight some inconsistencies which will need to be addressed prior to the final determination. In particular the information provided raises questions about the extent to which the company has taken account of the changes in the scope of the Amber programme in the latest release of WINEP (March 2019).</t>
  </si>
  <si>
    <t>YKY.RR.C2</t>
  </si>
  <si>
    <t>We are intervening to reduce the revenue RoRE range to take account of the RFI, in way that is consistent with revenue reporting by Yorkshire Water in its Annual Performance Report.</t>
  </si>
  <si>
    <t>YKY.RR.C3</t>
  </si>
  <si>
    <t>We are intervening to reduce the C-MeX RoRE range to be consistent with the retail revenue exposure cap of +/-12% as set out in chapter 6 of the company specific appendix.</t>
  </si>
  <si>
    <t>YKY.RR.C5</t>
  </si>
  <si>
    <t>We expect companies to update their overall RoRE risk range analysis in updated App26 submissions as part of their response to the draft determination. This should take account of the guidance we have provided in the ‘Aligning risk and return technical appendix’ that accompanies our draft determination and ‘Technical appendix 3: Aligning risk and return’ published with the IAP, and the context that achieved cost and outcomes performance has been positively skewed at a sector level in previous price review periods. Companies are strongly incentivised to achieve and outperform regulatory benchmarks. Therefore where companies consider there to be a potential downward skew in forecast risk ranges for returns, we expect companies to provide compelling evidence that this is expected to be in the context of expected performance delivery of the company, taking account of the company’s reported level of actual performance delivered in 2015-19 and taking account of the steps it is already taking or plans to take to deliver against regulatory benchmarks and mitigate downside risk.</t>
  </si>
  <si>
    <t>YKY.PD.A6a</t>
  </si>
  <si>
    <t>We are intervening to reflect actual reported values for grants and contributions from the annual performance report in the WRFIM model. Along with YKY.PD.A6b below, our interventions increase the total WRFIM adjustment at the end of the 2015-20 period from - £22.325 million (- £8.265 million for water and - £14.060 million for wastewater) to - £32.199 million (- £14.332 million for water and - £17.867 million for wastewater) (2017-18 FYA CPIH deflated price base).</t>
  </si>
  <si>
    <t>YKY.PD.A6b</t>
  </si>
  <si>
    <t>We are intervening to calculate the WRFIM adjustment in accordance with the ‘PR14 reconciliation rulebook’. Along with YKY.PD.A6a above, our interventions increase the total WRFIM adjustment at the end of the 2015-20 period from - £22.325 million (- £8.265 million for water and - £14.060 million for wastewater) to - £32.199 million (- £14.332 million for water and - £17.867 million for wastewater) (2017-18 FYA CPIH deflated price base).</t>
  </si>
  <si>
    <t>YKY.CA.A5</t>
  </si>
  <si>
    <r>
      <rPr>
        <b/>
        <sz val="10"/>
        <color theme="1"/>
        <rFont val="Arial"/>
        <family val="2"/>
      </rPr>
      <t xml:space="preserve">Action required </t>
    </r>
    <r>
      <rPr>
        <sz val="10"/>
        <color theme="1"/>
        <rFont val="Arial"/>
        <family val="2"/>
      </rPr>
      <t>- We expect Yorkshire Water to be transparent about how the dividend policy in 2020-25 takes account of obligations and commitments to customers and to demonstrate that in paying or declaring dividends it has taken account of the factors we set out in our position statement. We expect the company to respond to this issue in its response to our draft determination.
We expect Yorkshire Water to demonstrate that its dividend policy for 2020-25 takes account of obligations and commitments to customers and other stakeholders, including performance in delivery against the final determination. In doing so, the company should refer to the examples of best practice we have identified among companies.</t>
    </r>
  </si>
  <si>
    <t>PR19 Draft determination representation table (RP3)</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</si>
  <si>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</si>
  <si>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or intervention. Items related to existing actions and interventions should be listed in table RP2.</t>
    </r>
  </si>
  <si>
    <t>New issue reference</t>
  </si>
  <si>
    <t>New issue or action identified by the company</t>
  </si>
  <si>
    <t>Proposed change to the draft determination</t>
  </si>
  <si>
    <t>PR19 Draft determination representation table (RP4)</t>
  </si>
  <si>
    <t>Schedule of data requirements for the final determination</t>
  </si>
  <si>
    <r>
      <rPr>
        <b/>
        <u/>
        <sz val="10"/>
        <color theme="1"/>
        <rFont val="Arial"/>
        <family val="2"/>
      </rPr>
      <t>Guidance:</t>
    </r>
    <r>
      <rPr>
        <sz val="10"/>
        <color theme="1"/>
        <rFont val="Arial"/>
        <family val="2"/>
      </rPr>
      <t xml:space="preserve">
This table sets out:
</t>
    </r>
    <r>
      <rPr>
        <sz val="10"/>
        <color theme="1"/>
        <rFont val="Wingdings"/>
        <charset val="2"/>
      </rPr>
      <t>l</t>
    </r>
    <r>
      <rPr>
        <sz val="10"/>
        <color theme="1"/>
        <rFont val="Arial"/>
        <family val="2"/>
      </rPr>
      <t xml:space="preserve"> those business plan tabl</t>
    </r>
    <r>
      <rPr>
        <sz val="10"/>
        <rFont val="Arial"/>
        <family val="2"/>
      </rPr>
      <t xml:space="preserve">es </t>
    </r>
    <r>
      <rPr>
        <sz val="10"/>
        <color theme="1"/>
        <rFont val="Arial"/>
        <family val="2"/>
      </rPr>
      <t xml:space="preserve">we expect companies to resubmit in light of our draft determinations;
</t>
    </r>
    <r>
      <rPr>
        <sz val="10"/>
        <color theme="1"/>
        <rFont val="Wingdings"/>
        <charset val="2"/>
      </rPr>
      <t>l</t>
    </r>
    <r>
      <rPr>
        <sz val="9"/>
        <color theme="1"/>
        <rFont val="Arial"/>
        <family val="2"/>
      </rPr>
      <t xml:space="preserve"> </t>
    </r>
    <r>
      <rPr>
        <sz val="10"/>
        <color theme="1"/>
        <rFont val="Arial"/>
        <family val="2"/>
      </rPr>
      <t>specific</t>
    </r>
    <r>
      <rPr>
        <sz val="9"/>
        <color theme="1"/>
        <rFont val="Arial"/>
        <family val="2"/>
      </rPr>
      <t xml:space="preserve"> </t>
    </r>
    <r>
      <rPr>
        <sz val="10"/>
        <color theme="1"/>
        <rFont val="Arial"/>
        <family val="2"/>
      </rPr>
      <t xml:space="preserve">data we require for the final determination; and
</t>
    </r>
    <r>
      <rPr>
        <sz val="10"/>
        <color theme="1"/>
        <rFont val="Wingdings"/>
        <charset val="2"/>
      </rPr>
      <t>l</t>
    </r>
    <r>
      <rPr>
        <sz val="10"/>
        <color theme="1"/>
        <rFont val="Arial"/>
        <family val="2"/>
      </rPr>
      <t xml:space="preserve"> confirmation of other business plan tables companies are choosing to resubmit in support of their representations.
Companies </t>
    </r>
    <r>
      <rPr>
        <sz val="10"/>
        <color rgb="FF0078C9"/>
        <rFont val="Franklin Gothic Demi"/>
        <family val="2"/>
      </rPr>
      <t>should only resubmit tables where changes have been made from their 1 April 2019 submission (for fast track companies, 3 September 2018 or 11 February 2019 submitted data as appropriate)</t>
    </r>
    <r>
      <rPr>
        <sz val="10"/>
        <color theme="1"/>
        <rFont val="Arial"/>
        <family val="2"/>
      </rPr>
      <t xml:space="preserve">. All changes should be highlighted in </t>
    </r>
    <r>
      <rPr>
        <sz val="10"/>
        <color rgb="FFFF0000"/>
        <rFont val="Arial"/>
        <family val="2"/>
      </rPr>
      <t>red formatting in the tables</t>
    </r>
    <r>
      <rPr>
        <sz val="10"/>
        <color theme="1"/>
        <rFont val="Arial"/>
        <family val="2"/>
      </rPr>
      <t>.
We expect companies to publish the updated tables they submit to Ofwat as part of their representation on the draft determinations.</t>
    </r>
  </si>
  <si>
    <t>Table number</t>
  </si>
  <si>
    <t>Table description</t>
  </si>
  <si>
    <t>Reason for resubmission</t>
  </si>
  <si>
    <t>Required for</t>
  </si>
  <si>
    <t>WS1</t>
  </si>
  <si>
    <t>All companies (and for Portsmouth Water only, a separate table WS1 for Havant Thicket)</t>
  </si>
  <si>
    <t>WS2</t>
  </si>
  <si>
    <t>All companies</t>
  </si>
  <si>
    <t>WWS1</t>
  </si>
  <si>
    <t>Wastewater companies</t>
  </si>
  <si>
    <t>WWS2</t>
  </si>
  <si>
    <t>Dmmy1</t>
  </si>
  <si>
    <t>Dummy price control operating and capital expenditure by business unit</t>
  </si>
  <si>
    <t>Not Applicable.</t>
  </si>
  <si>
    <t>Thames Water</t>
  </si>
  <si>
    <t>R1</t>
  </si>
  <si>
    <t>Residential retail</t>
  </si>
  <si>
    <t xml:space="preserve">Ofwat have asked all companies to resubmit Table R1 as part of their draft determination response. Please note, Table R1 has been submitted as requested but the data is unchanged from the April 2019 submission. </t>
  </si>
  <si>
    <t>R4</t>
  </si>
  <si>
    <t>Business retail ~ Welsh companies</t>
  </si>
  <si>
    <t>Dŵr Cymru and Hafren Dyfrdwy</t>
  </si>
  <si>
    <t>R5</t>
  </si>
  <si>
    <t>Yorkshire Water</t>
  </si>
  <si>
    <t>APP26</t>
  </si>
  <si>
    <t xml:space="preserve">RoRE Scenarios.  
</t>
  </si>
  <si>
    <t>PR19 draft determinations - Outcomes representations data submission</t>
  </si>
  <si>
    <t>Performance commitments (PCs) and outcome delivery incentives (ODIs)</t>
  </si>
  <si>
    <t>To provide a new set of P10s and P90s for each outcome where we have intervened and the overall P10 and P90 for ODIs as the ODIs are set in the draft determinations. To provide shadow reporting of 2018-19 actual performance.</t>
  </si>
  <si>
    <t>PR19 draft determinations - Developer services data request</t>
  </si>
  <si>
    <t>Developer services - Wholesale water
Developer services - Wholesale wastewater</t>
  </si>
  <si>
    <t>A data request which builds on the all-company query we issued in April 2019. We have refined our definitions, particularly with regard to self-lay activity in order to improve the consistency of the data across the industry.</t>
  </si>
  <si>
    <t>All companies
Wastewater companies</t>
  </si>
  <si>
    <t>APP1</t>
  </si>
  <si>
    <t>APP5</t>
  </si>
  <si>
    <t>APP6</t>
  </si>
  <si>
    <t>APP8</t>
  </si>
  <si>
    <t xml:space="preserve">Appointee financing.
</t>
  </si>
  <si>
    <t>APP9</t>
  </si>
  <si>
    <t>APP18</t>
  </si>
  <si>
    <t xml:space="preserve">Share capital and dividends.
</t>
  </si>
  <si>
    <t>APP19</t>
  </si>
  <si>
    <t>APP23</t>
  </si>
  <si>
    <t>APP25</t>
  </si>
  <si>
    <t>APP27</t>
  </si>
  <si>
    <t>APP28</t>
  </si>
  <si>
    <t>APP29</t>
  </si>
  <si>
    <t>WS1A</t>
  </si>
  <si>
    <t xml:space="preserve">We have resubmitted table WS1A to reflect changes made to WS1 resulting in the following updates:
- Lines 7, 12, 13, 14, 15 (AMP7 only)
</t>
  </si>
  <si>
    <t>WS2A</t>
  </si>
  <si>
    <t xml:space="preserve">We have resubmitted the WS2A table to reflect changes made to WS2 resulting in the following updates:
- Lines 18, 26, 27.
- Created new line 31. 
</t>
  </si>
  <si>
    <t>WS13</t>
  </si>
  <si>
    <t>WS15</t>
  </si>
  <si>
    <t>WS17</t>
  </si>
  <si>
    <t>PR14 Water trading incentive reconciliation</t>
  </si>
  <si>
    <t xml:space="preserve">Line 1 of the Table WS17 was updated as part of the PR14 reconciliation submission in July 2019. 
</t>
  </si>
  <si>
    <t>WN4</t>
  </si>
  <si>
    <t>WR4</t>
  </si>
  <si>
    <t>WWS1A</t>
  </si>
  <si>
    <t xml:space="preserve">We have resubmitted table WWS1A table to reflect changes made to WWS1 resulting in the following updates:
- Lines 7, 12, 13, 14, 15 (AMP7 only)
</t>
  </si>
  <si>
    <t>WWS2A</t>
  </si>
  <si>
    <t xml:space="preserve">We have resubmitted table WWS2A to reflect changes made to WWS2 resulting in the following updates:
- Lines 1, 2, 11, 18, 19, 22, 25, 26, 27, 30, 37 &amp;  38. (AMP7 only)
</t>
  </si>
  <si>
    <t>WWS13</t>
  </si>
  <si>
    <t>WWS15</t>
  </si>
  <si>
    <t>WWN3</t>
  </si>
  <si>
    <t>Wholesale wastewater network (explanatory variables).</t>
  </si>
  <si>
    <t>WWN4</t>
  </si>
  <si>
    <t xml:space="preserve">We have resubmitted table WWN4 to inform Ofwat of the following.  
We have reviewed our submitted table WWN4 and observed an omission of communal residential population in the calculations for load received at STW’s included within table.  Rectifying this omission has an impact of increasing our population by 108,421 which increases the load received at STWs for the AMP7 period by circa 2%.  Therefore, WWN4 has been updated to show actual reported 2018/19 APR and the correct communal population information that was omitted from the April 2019 submission table.  This has resulted in the following updates:
- All lines in Blocks A, A1, B, B1, C, C1, D, D1, E, E1, F, F1, G, G1 and I.
- Block I Lines 16, 18, 19, 23 &amp; 25
</t>
  </si>
  <si>
    <t>WWN6</t>
  </si>
  <si>
    <t xml:space="preserve">Cost recovery for wastewater network plus.
</t>
  </si>
  <si>
    <t>BIO5</t>
  </si>
  <si>
    <t xml:space="preserve">Cost recovery for bioresources.
</t>
  </si>
  <si>
    <t>R7</t>
  </si>
  <si>
    <t>R9</t>
  </si>
  <si>
    <t>Company name</t>
  </si>
  <si>
    <t>Acronym</t>
  </si>
  <si>
    <t>CA</t>
  </si>
  <si>
    <t>Price control</t>
  </si>
  <si>
    <t>DD</t>
  </si>
  <si>
    <t>XXX</t>
  </si>
  <si>
    <t>DD.CA1</t>
  </si>
  <si>
    <t>Water resources</t>
  </si>
  <si>
    <t>DD001</t>
  </si>
  <si>
    <t>Affinity Water</t>
  </si>
  <si>
    <t>AFW</t>
  </si>
  <si>
    <t>DD.CA2</t>
  </si>
  <si>
    <t>Water network plus</t>
  </si>
  <si>
    <t>DD002</t>
  </si>
  <si>
    <t>Anglian Water</t>
  </si>
  <si>
    <t>ANH</t>
  </si>
  <si>
    <t>DD.CA3</t>
  </si>
  <si>
    <t>DD003</t>
  </si>
  <si>
    <t>Bristol Water</t>
  </si>
  <si>
    <t>BRL</t>
  </si>
  <si>
    <t>DD.CA4</t>
  </si>
  <si>
    <t>DD004</t>
  </si>
  <si>
    <t>Dŵr Cymru</t>
  </si>
  <si>
    <t>WSH</t>
  </si>
  <si>
    <t>DD.CA5</t>
  </si>
  <si>
    <t>DD005</t>
  </si>
  <si>
    <t xml:space="preserve">Hafren Dyfrdwy </t>
  </si>
  <si>
    <t>HDD</t>
  </si>
  <si>
    <t>DD.CA6</t>
  </si>
  <si>
    <t>Business retail</t>
  </si>
  <si>
    <t>DD006</t>
  </si>
  <si>
    <t>Northumbrian Water</t>
  </si>
  <si>
    <t>NES</t>
  </si>
  <si>
    <t>DD.CA7</t>
  </si>
  <si>
    <t>Dummy control</t>
  </si>
  <si>
    <t>DD007</t>
  </si>
  <si>
    <t>Portsmouth Water</t>
  </si>
  <si>
    <t>PRT</t>
  </si>
  <si>
    <t>DD.CA8</t>
  </si>
  <si>
    <t>DD008</t>
  </si>
  <si>
    <t>SES Water</t>
  </si>
  <si>
    <t>SES</t>
  </si>
  <si>
    <t>DD.CA9</t>
  </si>
  <si>
    <t>DD009</t>
  </si>
  <si>
    <t>Severn Trent England</t>
  </si>
  <si>
    <t>SVE</t>
  </si>
  <si>
    <t>DD.CA10</t>
  </si>
  <si>
    <t>DD010</t>
  </si>
  <si>
    <t>Southern Water</t>
  </si>
  <si>
    <t>SRN</t>
  </si>
  <si>
    <t>DD.CA11</t>
  </si>
  <si>
    <t>DD011</t>
  </si>
  <si>
    <t>South East Water</t>
  </si>
  <si>
    <t>SEW</t>
  </si>
  <si>
    <t>DD.CA12</t>
  </si>
  <si>
    <t>DD012</t>
  </si>
  <si>
    <t>South Staffs Water</t>
  </si>
  <si>
    <t>SSC</t>
  </si>
  <si>
    <t>DD.CA13</t>
  </si>
  <si>
    <t>DD013</t>
  </si>
  <si>
    <t>South West Water</t>
  </si>
  <si>
    <t>SWB</t>
  </si>
  <si>
    <t>DD.CA14</t>
  </si>
  <si>
    <t>DD014</t>
  </si>
  <si>
    <t>TMS</t>
  </si>
  <si>
    <t>DD.CA15</t>
  </si>
  <si>
    <t>DD015</t>
  </si>
  <si>
    <t>United Utilities</t>
  </si>
  <si>
    <t>UU</t>
  </si>
  <si>
    <t>DD.CA16</t>
  </si>
  <si>
    <t>DD016</t>
  </si>
  <si>
    <t>Wessex Water</t>
  </si>
  <si>
    <t>WSX</t>
  </si>
  <si>
    <t>DD.CA17</t>
  </si>
  <si>
    <t>DD017</t>
  </si>
  <si>
    <t>DD.CA18</t>
  </si>
  <si>
    <t>DD018</t>
  </si>
  <si>
    <t>DD.CA19</t>
  </si>
  <si>
    <t>DD019</t>
  </si>
  <si>
    <t>DD.CA20</t>
  </si>
  <si>
    <t>DD020</t>
  </si>
  <si>
    <t>DD.CA21</t>
  </si>
  <si>
    <t>DD021</t>
  </si>
  <si>
    <t>DD.CA22</t>
  </si>
  <si>
    <t>DD022</t>
  </si>
  <si>
    <t>DD.CA23</t>
  </si>
  <si>
    <t>DD023</t>
  </si>
  <si>
    <t>DD.CA24</t>
  </si>
  <si>
    <t>DD024</t>
  </si>
  <si>
    <t>DD.CA25</t>
  </si>
  <si>
    <t>DD025</t>
  </si>
  <si>
    <t>DD.CA26</t>
  </si>
  <si>
    <t>DD026</t>
  </si>
  <si>
    <t>DD.CA27</t>
  </si>
  <si>
    <t>DD027</t>
  </si>
  <si>
    <t>DD.CA28</t>
  </si>
  <si>
    <t>DD028</t>
  </si>
  <si>
    <t>DD.CA29</t>
  </si>
  <si>
    <t>DD029</t>
  </si>
  <si>
    <t>DD.CA30</t>
  </si>
  <si>
    <t>DD030</t>
  </si>
  <si>
    <t>DD.CA31</t>
  </si>
  <si>
    <t>DD031</t>
  </si>
  <si>
    <t>DD.CA32</t>
  </si>
  <si>
    <t>DD032</t>
  </si>
  <si>
    <t>DD.CA33</t>
  </si>
  <si>
    <t>DD033</t>
  </si>
  <si>
    <t>DD.CA34</t>
  </si>
  <si>
    <t>DD034</t>
  </si>
  <si>
    <t>DD.CA35</t>
  </si>
  <si>
    <t>DD035</t>
  </si>
  <si>
    <t>DD.CA36</t>
  </si>
  <si>
    <t>DD036</t>
  </si>
  <si>
    <t>DD.CA37</t>
  </si>
  <si>
    <t>DD037</t>
  </si>
  <si>
    <t>DD.CA38</t>
  </si>
  <si>
    <t>DD038</t>
  </si>
  <si>
    <t>DD.CA39</t>
  </si>
  <si>
    <t>DD039</t>
  </si>
  <si>
    <t>DD.CA40</t>
  </si>
  <si>
    <t>DD040</t>
  </si>
  <si>
    <t>DD.CA41</t>
  </si>
  <si>
    <t>DD041</t>
  </si>
  <si>
    <t>DD.CA42</t>
  </si>
  <si>
    <t>DD042</t>
  </si>
  <si>
    <t>DD.CA43</t>
  </si>
  <si>
    <t>DD043</t>
  </si>
  <si>
    <t>DD.CA44</t>
  </si>
  <si>
    <t>DD044</t>
  </si>
  <si>
    <t>DD.CA45</t>
  </si>
  <si>
    <t>DD045</t>
  </si>
  <si>
    <t>DD.CA46</t>
  </si>
  <si>
    <t>DD046</t>
  </si>
  <si>
    <t>DD.CA47</t>
  </si>
  <si>
    <t>DD047</t>
  </si>
  <si>
    <t>DD.CA48</t>
  </si>
  <si>
    <t>DD048</t>
  </si>
  <si>
    <t>DD.CA49</t>
  </si>
  <si>
    <t>DD049</t>
  </si>
  <si>
    <t>DD.CA50</t>
  </si>
  <si>
    <t>DD050</t>
  </si>
  <si>
    <t>DD.CA51</t>
  </si>
  <si>
    <t>DD051</t>
  </si>
  <si>
    <t>DD.CA52</t>
  </si>
  <si>
    <t>DD052</t>
  </si>
  <si>
    <t>DD.CA53</t>
  </si>
  <si>
    <t>DD053</t>
  </si>
  <si>
    <t>DD.CA54</t>
  </si>
  <si>
    <t>DD054</t>
  </si>
  <si>
    <t>DD.CA55</t>
  </si>
  <si>
    <t>DD055</t>
  </si>
  <si>
    <t>DD.CA56</t>
  </si>
  <si>
    <t>DD056</t>
  </si>
  <si>
    <t>DD.CA57</t>
  </si>
  <si>
    <t>DD057</t>
  </si>
  <si>
    <t>DD.CA58</t>
  </si>
  <si>
    <t>DD058</t>
  </si>
  <si>
    <t>DD.CA59</t>
  </si>
  <si>
    <t>DD059</t>
  </si>
  <si>
    <t>DD.CA60</t>
  </si>
  <si>
    <t>DD060</t>
  </si>
  <si>
    <t>DD.CA61</t>
  </si>
  <si>
    <t>DD061</t>
  </si>
  <si>
    <t>DD.CA62</t>
  </si>
  <si>
    <t>DD062</t>
  </si>
  <si>
    <t>DD.CA63</t>
  </si>
  <si>
    <t>DD063</t>
  </si>
  <si>
    <t>DD.CA64</t>
  </si>
  <si>
    <t>DD064</t>
  </si>
  <si>
    <t>DD.CA65</t>
  </si>
  <si>
    <t>DD065</t>
  </si>
  <si>
    <t>DD.CA66</t>
  </si>
  <si>
    <t>DD066</t>
  </si>
  <si>
    <t>DD.CA67</t>
  </si>
  <si>
    <t>DD067</t>
  </si>
  <si>
    <t>DD.CA68</t>
  </si>
  <si>
    <t>DD068</t>
  </si>
  <si>
    <t>DD.CA69</t>
  </si>
  <si>
    <t>DD069</t>
  </si>
  <si>
    <t>DD.CA70</t>
  </si>
  <si>
    <t>DD070</t>
  </si>
  <si>
    <t>DD.CA71</t>
  </si>
  <si>
    <t>DD071</t>
  </si>
  <si>
    <t>DD.CA72</t>
  </si>
  <si>
    <t>DD072</t>
  </si>
  <si>
    <t>DD.CA73</t>
  </si>
  <si>
    <t>DD073</t>
  </si>
  <si>
    <t>DD.CA74</t>
  </si>
  <si>
    <t>DD074</t>
  </si>
  <si>
    <t>DD.CA75</t>
  </si>
  <si>
    <t>DD075</t>
  </si>
  <si>
    <t>DD.CA76</t>
  </si>
  <si>
    <t>DD076</t>
  </si>
  <si>
    <t>DD.CA77</t>
  </si>
  <si>
    <t>DD077</t>
  </si>
  <si>
    <t>DD.CA78</t>
  </si>
  <si>
    <t>DD078</t>
  </si>
  <si>
    <t>DD.CA79</t>
  </si>
  <si>
    <t>DD079</t>
  </si>
  <si>
    <t>DD.CA80</t>
  </si>
  <si>
    <t>DD080</t>
  </si>
  <si>
    <t>DD.CA81</t>
  </si>
  <si>
    <t>DD081</t>
  </si>
  <si>
    <t>DD.CA82</t>
  </si>
  <si>
    <t>DD082</t>
  </si>
  <si>
    <t>DD.CA83</t>
  </si>
  <si>
    <t>DD083</t>
  </si>
  <si>
    <t>DD.CA84</t>
  </si>
  <si>
    <t>DD084</t>
  </si>
  <si>
    <t>DD.CA85</t>
  </si>
  <si>
    <t>DD085</t>
  </si>
  <si>
    <t>DD.CA86</t>
  </si>
  <si>
    <t>DD086</t>
  </si>
  <si>
    <t>DD.CA87</t>
  </si>
  <si>
    <t>DD087</t>
  </si>
  <si>
    <t>DD.CA88</t>
  </si>
  <si>
    <t>DD088</t>
  </si>
  <si>
    <t>DD.CA89</t>
  </si>
  <si>
    <t>DD089</t>
  </si>
  <si>
    <t>DD.CA90</t>
  </si>
  <si>
    <t>DD090</t>
  </si>
  <si>
    <t>DD.CA91</t>
  </si>
  <si>
    <t>DD091</t>
  </si>
  <si>
    <t>DD.CA92</t>
  </si>
  <si>
    <t>DD092</t>
  </si>
  <si>
    <t>DD.CA93</t>
  </si>
  <si>
    <t>DD093</t>
  </si>
  <si>
    <t>DD.CA94</t>
  </si>
  <si>
    <t>DD094</t>
  </si>
  <si>
    <t>DD.CA95</t>
  </si>
  <si>
    <t>DD095</t>
  </si>
  <si>
    <t>DD.CA96</t>
  </si>
  <si>
    <t>DD096</t>
  </si>
  <si>
    <t>DD.CA97</t>
  </si>
  <si>
    <t>DD097</t>
  </si>
  <si>
    <t>DD.CA98</t>
  </si>
  <si>
    <t>DD098</t>
  </si>
  <si>
    <t>DD.CA99</t>
  </si>
  <si>
    <t>DD099</t>
  </si>
  <si>
    <t>DD.CA100</t>
  </si>
  <si>
    <t>DD100</t>
  </si>
  <si>
    <r>
      <t xml:space="preserve">We have resubmitted table WR4 in </t>
    </r>
    <r>
      <rPr>
        <b/>
        <sz val="10"/>
        <color theme="1"/>
        <rFont val="Arial"/>
        <family val="2"/>
      </rPr>
      <t>response to the draft determination</t>
    </r>
    <r>
      <rPr>
        <sz val="10"/>
        <color theme="1"/>
        <rFont val="Arial"/>
        <family val="2"/>
      </rPr>
      <t xml:space="preserve">. Block D has been updated as a result of our response to draft determination in respect of natural PAYG Rate. This now reflects the changes in totex from capex to opex.  This has resulted in the following updates:
- Block D, Lines 16 to 18 across all years.
</t>
    </r>
  </si>
  <si>
    <r>
      <t xml:space="preserve">We have resubmitted table BIO5 in </t>
    </r>
    <r>
      <rPr>
        <b/>
        <sz val="10"/>
        <color theme="1"/>
        <rFont val="Arial"/>
        <family val="2"/>
      </rPr>
      <t>response to the draft determination</t>
    </r>
    <r>
      <rPr>
        <sz val="10"/>
        <color theme="1"/>
        <rFont val="Arial"/>
        <family val="2"/>
      </rPr>
      <t xml:space="preserve">. Block D has been updated as a result of our response to the draft determination in respect of natural PAYG Rate. This now reflects the changes in totex from capex to opex.  This has resulted in the following updates:
- Block D, Lines 16 to 18.
</t>
    </r>
  </si>
  <si>
    <r>
      <t xml:space="preserve">We have resubmitted table R9 in response to the </t>
    </r>
    <r>
      <rPr>
        <b/>
        <sz val="10"/>
        <color theme="1"/>
        <rFont val="Arial"/>
        <family val="2"/>
      </rPr>
      <t>PR14 Reconciliation</t>
    </r>
    <r>
      <rPr>
        <sz val="10"/>
        <color theme="1"/>
        <rFont val="Arial"/>
        <family val="2"/>
      </rPr>
      <t xml:space="preserve"> submission in July 2019. We made the following updates:
- Block B, Column L, Lines 7, 9 to 12
- Block C, Columns K &amp; L, Lines 13 to 18
- Block D, Columns K &amp; L, Lines 19 to 24
- Block I, Lines 45-46 (Cells L66 &amp; L67)
</t>
    </r>
  </si>
  <si>
    <r>
      <rPr>
        <b/>
        <sz val="10"/>
        <color theme="1"/>
        <rFont val="Arial"/>
        <family val="2"/>
      </rPr>
      <t xml:space="preserve">Wholesale water operating and capital expenditure by business unit.  </t>
    </r>
    <r>
      <rPr>
        <sz val="10"/>
        <color theme="1"/>
        <rFont val="Arial"/>
        <family val="2"/>
      </rPr>
      <t xml:space="preserve">
</t>
    </r>
  </si>
  <si>
    <r>
      <rPr>
        <b/>
        <sz val="10"/>
        <color theme="1"/>
        <rFont val="Arial"/>
        <family val="2"/>
      </rPr>
      <t xml:space="preserve">Wholesale water capital and operating enhancement expenditure by purpose.  </t>
    </r>
    <r>
      <rPr>
        <sz val="10"/>
        <color theme="1"/>
        <rFont val="Arial"/>
        <family val="2"/>
      </rPr>
      <t xml:space="preserve">
</t>
    </r>
  </si>
  <si>
    <r>
      <rPr>
        <b/>
        <sz val="10"/>
        <color theme="1"/>
        <rFont val="Arial"/>
        <family val="2"/>
      </rPr>
      <t xml:space="preserve">Wholesale wastewater operating and capital expenditure by business unit.  </t>
    </r>
    <r>
      <rPr>
        <sz val="10"/>
        <color theme="1"/>
        <rFont val="Arial"/>
        <family val="2"/>
      </rPr>
      <t xml:space="preserve">
</t>
    </r>
  </si>
  <si>
    <r>
      <rPr>
        <b/>
        <sz val="10"/>
        <color theme="1"/>
        <rFont val="Arial"/>
        <family val="2"/>
      </rPr>
      <t>Wholesale wastewater capital and operating enhancement expenditure by purpose.</t>
    </r>
    <r>
      <rPr>
        <sz val="10"/>
        <color theme="1"/>
        <rFont val="Arial"/>
        <family val="2"/>
      </rPr>
      <t xml:space="preserve">  
</t>
    </r>
  </si>
  <si>
    <r>
      <t xml:space="preserve">Ofwat have asked all companies to resubmit Table WWS2 as part of their draft determination response. We have resubmitted the table to inform Ofwat of the following updates.
</t>
    </r>
    <r>
      <rPr>
        <b/>
        <sz val="10"/>
        <color theme="1"/>
        <rFont val="Arial"/>
        <family val="2"/>
      </rPr>
      <t xml:space="preserve">Response to the draft determination. </t>
    </r>
    <r>
      <rPr>
        <sz val="10"/>
        <color theme="1"/>
        <rFont val="Arial"/>
        <family val="2"/>
      </rPr>
      <t xml:space="preserve">We have updated the table in response to Action YKY.CE.A1 and to accommodate changes described in our Securing Cost Efficiency Representation (summarised in RP1) resulting in the following updates:
- Lines 1, 2, 11, 18, 19, 22, 25, 26, 27, 30, 37, 38, 84 &amp; 85. (AMP7 only). 
</t>
    </r>
  </si>
  <si>
    <r>
      <rPr>
        <b/>
        <sz val="10"/>
        <rFont val="Arial"/>
        <family val="2"/>
      </rPr>
      <t>Business retail ~ non-exited companies operating in England</t>
    </r>
    <r>
      <rPr>
        <sz val="10"/>
        <rFont val="Arial"/>
        <family val="2"/>
      </rPr>
      <t xml:space="preserve">
</t>
    </r>
    <r>
      <rPr>
        <sz val="10"/>
        <color rgb="FFFF0000"/>
        <rFont val="Arial"/>
        <family val="2"/>
      </rPr>
      <t xml:space="preserve">
</t>
    </r>
  </si>
  <si>
    <r>
      <t xml:space="preserve">Ofwat have asked all companies to resubmit Table R5 as part of their draft determination response. We have resubmitted the table to inform Ofwat of the following updates.
</t>
    </r>
    <r>
      <rPr>
        <b/>
        <sz val="10"/>
        <rFont val="Arial"/>
        <family val="2"/>
      </rPr>
      <t>Response to the draft determination</t>
    </r>
    <r>
      <rPr>
        <sz val="10"/>
        <rFont val="Arial"/>
        <family val="2"/>
      </rPr>
      <t xml:space="preserve">. As a result of our response to the draft determination, we have updated our Tariff Bands resulting in the following updates:
- Block E, Tariff Band 1, Column M-S, Lines 34 and 35
- Block F, Tariff Band 2, Column M-S, Lines 34 and 35
- Block G, Tariff Band 3, Column M-S, Lines 33 and 35
- Block H, Tariff Band 4, Column M-S, Line 35
- Block I, Tariff Band 5, Column M-S, Lines 34 and 35
- Block J, Tariff Band 6, Column M-S, Lines 34 and 35
- Block K, Tariff Band 7, Column M-S, Lines 34 and 35
- Block L, Tariff Band 8, Column M-S, Lines 33 and 35
- Block M, Tariff Band 9, Column M-S, Line 35
</t>
    </r>
  </si>
  <si>
    <r>
      <t xml:space="preserve">Ofwat have asked all companies to resubmit Table APP26 as part of their draft determination response. We have resubmitted the table to inform Ofwat of the following updates.
</t>
    </r>
    <r>
      <rPr>
        <b/>
        <sz val="10"/>
        <color theme="1"/>
        <rFont val="Arial"/>
        <family val="2"/>
      </rPr>
      <t>1)  IAP Query YKY.RR.03 (May 2019)</t>
    </r>
    <r>
      <rPr>
        <sz val="10"/>
        <color theme="1"/>
        <rFont val="Arial"/>
        <family val="2"/>
      </rPr>
      <t xml:space="preserve">. We updated the tables in response to IAP Query YKY.RR.03, resulting in the following updates:
- Block A, Lines 1, 4, 7, 8, 10 &amp; 11 for years 2020-21 through to 2024-25
- Block B, Lines 12, 15, 18, 19, 21 &amp; 22 for years 2020-21 through to 2024-25
</t>
    </r>
    <r>
      <rPr>
        <b/>
        <sz val="10"/>
        <color theme="1"/>
        <rFont val="Arial"/>
        <family val="2"/>
      </rPr>
      <t>2) Response to the draft determination</t>
    </r>
    <r>
      <rPr>
        <sz val="10"/>
        <color theme="1"/>
        <rFont val="Arial"/>
        <family val="2"/>
      </rPr>
      <t xml:space="preserve">. As a result of our response to the draft determination, we have updated our RoRE scenarios resulting in the following updates:
- Block A, Lines 1, 4 &amp; 7 for years 2020-21 through to 2024-25
- Block B, Lines 12, 15 &amp; 18 for years 2020-21 through to 2024-25
- Block C, Lines 23, 26, 27, 30, 31, 33, 34 &amp; 36 for years 2020-21 through to 2024-25
- Block D, Lines 40, 43, 44, 47, 48, 50, 51 &amp; 53  for years 2020-21 through to 2024-25
- Block I, Lines 65 to 70 for years 2020-21 through to 2024-25
- Block J, Lines 71 to 76  for years 2020-21 through to 2024-25
- Block K, Line 77  for years 2020-21 through to 2024-25
- Block L, Line 80  for years 2020-21 through to 2024-25
- Block M, Lines 83 to 87  for years 2020-21 through to 2024-25
- Block N, Lines 88 to 92  for years 2020-21 through to 2024-25
</t>
    </r>
    <r>
      <rPr>
        <sz val="10"/>
        <rFont val="Arial"/>
        <family val="2"/>
      </rPr>
      <t xml:space="preserve">
Further detail on the changes made can be found in our response to YKY.RR.C5.
</t>
    </r>
  </si>
  <si>
    <r>
      <rPr>
        <b/>
        <sz val="10"/>
        <color theme="1"/>
        <rFont val="Arial"/>
        <family val="2"/>
      </rPr>
      <t>PR14 reconciliation – performance commitments.</t>
    </r>
    <r>
      <rPr>
        <sz val="10"/>
        <color theme="1"/>
        <rFont val="Arial"/>
        <family val="2"/>
      </rPr>
      <t xml:space="preserve">  
</t>
    </r>
  </si>
  <si>
    <r>
      <t xml:space="preserve">We have resubmitted table APP5 in response to </t>
    </r>
    <r>
      <rPr>
        <b/>
        <sz val="10"/>
        <color theme="1"/>
        <rFont val="Arial"/>
        <family val="2"/>
      </rPr>
      <t xml:space="preserve">PR14 Reconciliation </t>
    </r>
    <r>
      <rPr>
        <sz val="10"/>
        <color theme="1"/>
        <rFont val="Arial"/>
        <family val="2"/>
      </rPr>
      <t xml:space="preserve">submission from July 2019 resulting in the following updates:
- Columns V, W, Z, AA, AB, AC, AF and AG with 2018-19 &amp; 2019-20 data.
- Cell AG521 has changed from 0.0736 in the April 2019 submission to 0.0000 in the PR14 reconciliation submission in July 2019. This cell does not show in red formatting because of the formatting on the table. 
- Cell E508 has changed
</t>
    </r>
  </si>
  <si>
    <r>
      <rPr>
        <b/>
        <sz val="10"/>
        <color theme="1"/>
        <rFont val="Arial"/>
        <family val="2"/>
      </rPr>
      <t>PR14 reconciliation – sub-measures.</t>
    </r>
    <r>
      <rPr>
        <sz val="10"/>
        <color theme="1"/>
        <rFont val="Arial"/>
        <family val="2"/>
      </rPr>
      <t xml:space="preserve">  
</t>
    </r>
  </si>
  <si>
    <r>
      <t xml:space="preserve">We have resubmitted table APP6 in response to </t>
    </r>
    <r>
      <rPr>
        <b/>
        <sz val="10"/>
        <color theme="1"/>
        <rFont val="Arial"/>
        <family val="2"/>
      </rPr>
      <t xml:space="preserve">PR14 Reconciliation </t>
    </r>
    <r>
      <rPr>
        <sz val="10"/>
        <color theme="1"/>
        <rFont val="Arial"/>
        <family val="2"/>
      </rPr>
      <t xml:space="preserve">submission from July 2019 resulting in the following updates:
- Columns L, N &amp; O with 2018-19 &amp; 2019-20 data.
</t>
    </r>
  </si>
  <si>
    <r>
      <rPr>
        <sz val="10"/>
        <rFont val="Arial"/>
        <family val="2"/>
      </rPr>
      <t xml:space="preserve">We have resubmitted table APP8 to inform Ofwat of the following updates.
</t>
    </r>
    <r>
      <rPr>
        <b/>
        <sz val="10"/>
        <rFont val="Arial"/>
        <family val="2"/>
      </rPr>
      <t xml:space="preserve">Response to the draft determination. </t>
    </r>
    <r>
      <rPr>
        <sz val="10"/>
        <rFont val="Arial"/>
        <family val="2"/>
      </rPr>
      <t>Updates have been made to Water RCV, Wastewater RCV and Bioresources RCV resulting in the following changes:
- Block B, Column H, Lines 5 to 12, Lines 44 to 50 and Line 54</t>
    </r>
    <r>
      <rPr>
        <sz val="10"/>
        <color rgb="FFFF0000"/>
        <rFont val="Arial"/>
        <family val="2"/>
      </rPr>
      <t xml:space="preserve">
</t>
    </r>
  </si>
  <si>
    <r>
      <rPr>
        <b/>
        <sz val="10"/>
        <color theme="1"/>
        <rFont val="Arial"/>
        <family val="2"/>
      </rPr>
      <t xml:space="preserve">Adjustments to RCV from disposals of interest in land. </t>
    </r>
    <r>
      <rPr>
        <sz val="10"/>
        <color theme="1"/>
        <rFont val="Arial"/>
        <family val="2"/>
      </rPr>
      <t xml:space="preserve"> 
</t>
    </r>
  </si>
  <si>
    <r>
      <rPr>
        <sz val="10"/>
        <rFont val="Arial"/>
        <family val="2"/>
      </rPr>
      <t xml:space="preserve">We have resubmitted table APP9 in response to the </t>
    </r>
    <r>
      <rPr>
        <b/>
        <sz val="10"/>
        <rFont val="Arial"/>
        <family val="2"/>
      </rPr>
      <t>PR14 Reconciliation</t>
    </r>
    <r>
      <rPr>
        <sz val="10"/>
        <rFont val="Arial"/>
        <family val="2"/>
      </rPr>
      <t xml:space="preserve"> submission from July 2019 resulting in the following changes:
- Block A, Lines 2 to 11
- Block B, Lines 13 to 22
</t>
    </r>
  </si>
  <si>
    <r>
      <t xml:space="preserve">We have resubmitted table APP18 to inform Ofwat of the following updates.  </t>
    </r>
    <r>
      <rPr>
        <b/>
        <sz val="10"/>
        <rFont val="Arial"/>
        <family val="2"/>
      </rPr>
      <t xml:space="preserve">
Response to the draft determination</t>
    </r>
    <r>
      <rPr>
        <sz val="10"/>
        <rFont val="Arial"/>
        <family val="2"/>
      </rPr>
      <t xml:space="preserve">. Updates have been made to Equity dividends from 2020-21 to 2024-25. This is to reflect our forecast reduction in gearing through the reduction in dividends and the receipt of capital injections. (LR.A4)  This resulted in the following updates:
- Block B, Line 8, Columns H to L
</t>
    </r>
  </si>
  <si>
    <r>
      <rPr>
        <b/>
        <sz val="10"/>
        <color theme="1"/>
        <rFont val="Arial"/>
        <family val="2"/>
      </rPr>
      <t>Debt and interest costs.</t>
    </r>
    <r>
      <rPr>
        <sz val="10"/>
        <color theme="1"/>
        <rFont val="Arial"/>
        <family val="2"/>
      </rPr>
      <t xml:space="preserve">
</t>
    </r>
  </si>
  <si>
    <r>
      <t xml:space="preserve">We have resubmitted table APP19 to inform Ofwat of the following updates.  
</t>
    </r>
    <r>
      <rPr>
        <b/>
        <sz val="10"/>
        <rFont val="Arial"/>
        <family val="2"/>
      </rPr>
      <t xml:space="preserve">
Response to the draft determination</t>
    </r>
    <r>
      <rPr>
        <sz val="10"/>
        <rFont val="Arial"/>
        <family val="2"/>
      </rPr>
      <t xml:space="preserve">. Updates have been made to Equity shares, interest rates and financing costs. This is to reflect our forecast reduction in gearing through the reduction in dividends and the receipt of capital injections. (LR.A4).  This resulted in the following updates:
- Block A, Lines 1 to 10 across columns G to L
- Block B, Lines 11 to 20 across columns G to L
</t>
    </r>
  </si>
  <si>
    <r>
      <rPr>
        <b/>
        <sz val="10"/>
        <color theme="1"/>
        <rFont val="Arial"/>
        <family val="2"/>
      </rPr>
      <t xml:space="preserve">Inflation measures. </t>
    </r>
    <r>
      <rPr>
        <sz val="10"/>
        <color theme="1"/>
        <rFont val="Arial"/>
        <family val="2"/>
      </rPr>
      <t xml:space="preserve"> 
</t>
    </r>
  </si>
  <si>
    <r>
      <t>We have resubmitted table APP23 to inform Ofwat of the following updates.</t>
    </r>
    <r>
      <rPr>
        <b/>
        <sz val="10"/>
        <color theme="1"/>
        <rFont val="Arial"/>
        <family val="2"/>
      </rPr>
      <t xml:space="preserve">
1) PR14 Reconciliation (July 2019)</t>
    </r>
    <r>
      <rPr>
        <sz val="10"/>
        <color theme="1"/>
        <rFont val="Arial"/>
        <family val="2"/>
      </rPr>
      <t xml:space="preserve"> We updated APP23 as part of the PR14 Reconciliation resulting in the following updates:</t>
    </r>
    <r>
      <rPr>
        <b/>
        <sz val="10"/>
        <color theme="1"/>
        <rFont val="Arial"/>
        <family val="2"/>
      </rPr>
      <t xml:space="preserve">
</t>
    </r>
    <r>
      <rPr>
        <sz val="10"/>
        <color theme="1"/>
        <rFont val="Arial"/>
        <family val="2"/>
      </rPr>
      <t xml:space="preserve">- Block A, Lines 2-13
- Block B, Lines 15-26
- Block C, Line 27 to reflect the actual indices for 2018/19 and updated forecast for 2019/20.
- Columns N&amp;O have been updated in line with the PR14 reconciliation submission in July 2019. 
</t>
    </r>
    <r>
      <rPr>
        <b/>
        <sz val="10"/>
        <color theme="1"/>
        <rFont val="Arial"/>
        <family val="2"/>
      </rPr>
      <t>2) Updated forecasts.</t>
    </r>
    <r>
      <rPr>
        <sz val="10"/>
        <color theme="1"/>
        <rFont val="Arial"/>
        <family val="2"/>
      </rPr>
      <t xml:space="preserve"> Forecasts for Retail Price Index information and Consumer Price Index information for 2020-21 through to 2029-30 have been updated to align with the latest information published from the PR14 Reconciliation submission in July 2019. 
</t>
    </r>
  </si>
  <si>
    <r>
      <rPr>
        <b/>
        <sz val="10"/>
        <color theme="1"/>
        <rFont val="Arial"/>
        <family val="2"/>
      </rPr>
      <t>PR14 reconciliation adjustments summary</t>
    </r>
    <r>
      <rPr>
        <sz val="10"/>
        <color theme="1"/>
        <rFont val="Arial"/>
        <family val="2"/>
      </rPr>
      <t xml:space="preserve">
</t>
    </r>
  </si>
  <si>
    <r>
      <t xml:space="preserve">We have resubmitted table APP25 in response to </t>
    </r>
    <r>
      <rPr>
        <b/>
        <sz val="10"/>
        <color theme="1"/>
        <rFont val="Arial"/>
        <family val="2"/>
      </rPr>
      <t>PR14 Reconciliation</t>
    </r>
    <r>
      <rPr>
        <sz val="10"/>
        <color theme="1"/>
        <rFont val="Arial"/>
        <family val="2"/>
      </rPr>
      <t xml:space="preserve"> submission in July 2019 resulting in the following updates:
- Block A, Lines 10, 11 and 12
- Block B, Lines 13-14 (as a result of changes in APP9)
- Block C, Lines 16-17 (as a result of changes in APP27)
- Block D, Lines 18-21 (as a result of changes in WS15 &amp; WWS15)
- Block E, Lines 23-23 (as a result of changes in WS13 &amp; WWS13)
- Block F, Line 24 (as a result of changes in R9)
</t>
    </r>
  </si>
  <si>
    <r>
      <rPr>
        <b/>
        <sz val="10"/>
        <color theme="1"/>
        <rFont val="Arial"/>
        <family val="2"/>
      </rPr>
      <t xml:space="preserve">PR14 reconciliation - financial outcome delivery incentives.  </t>
    </r>
    <r>
      <rPr>
        <sz val="10"/>
        <color theme="1"/>
        <rFont val="Arial"/>
        <family val="2"/>
      </rPr>
      <t xml:space="preserve">
</t>
    </r>
  </si>
  <si>
    <r>
      <t xml:space="preserve">We have resubmitted table APP27 to inform Ofwat of the following updates.
</t>
    </r>
    <r>
      <rPr>
        <b/>
        <sz val="10"/>
        <color theme="1"/>
        <rFont val="Arial"/>
        <family val="2"/>
      </rPr>
      <t>1) PR14 Reconciliation - July 2019</t>
    </r>
    <r>
      <rPr>
        <sz val="10"/>
        <color theme="1"/>
        <rFont val="Arial"/>
        <family val="2"/>
      </rPr>
      <t>.  In response to PR14 Reconciliation we have made the following updates:</t>
    </r>
    <r>
      <rPr>
        <b/>
        <sz val="10"/>
        <color theme="1"/>
        <rFont val="Arial"/>
        <family val="2"/>
      </rPr>
      <t xml:space="preserve">
</t>
    </r>
    <r>
      <rPr>
        <sz val="10"/>
        <color theme="1"/>
        <rFont val="Arial"/>
        <family val="2"/>
      </rPr>
      <t xml:space="preserve">- Block B, Lines 6 &amp; 7 for years 2018-19 &amp; 2019-20.
- Block E, Lines 22, 23 &amp; 24 for years 2018-19 &amp; 2019-20
- Block H, Lines 41, 42 and 43
- Block I, Line 49
</t>
    </r>
    <r>
      <rPr>
        <b/>
        <sz val="10"/>
        <color theme="1"/>
        <rFont val="Arial"/>
        <family val="2"/>
      </rPr>
      <t>2) Response to the draft determination (PD.A2).</t>
    </r>
    <r>
      <rPr>
        <sz val="10"/>
        <color theme="1"/>
        <rFont val="Arial"/>
        <family val="2"/>
      </rPr>
      <t xml:space="preserve"> In response to the draft determination, we have updated end of period ODI RCV adjustments allocated to PR14 price control units and end of period ODI RCV adjustments allocated to PR19 price controls resulting in the following changes:
- Block C, Line 11, Columns I, J, K and M
- Block F, Line 30, Columns I, J, K and M
</t>
    </r>
  </si>
  <si>
    <r>
      <rPr>
        <b/>
        <sz val="10"/>
        <color theme="1"/>
        <rFont val="Arial"/>
        <family val="2"/>
      </rPr>
      <t xml:space="preserve">Developer services (wholesale).  </t>
    </r>
    <r>
      <rPr>
        <sz val="10"/>
        <color theme="1"/>
        <rFont val="Arial"/>
        <family val="2"/>
      </rPr>
      <t xml:space="preserve">
</t>
    </r>
  </si>
  <si>
    <r>
      <t xml:space="preserve">We have resubmitted table APP28 in response to changes made as part of the </t>
    </r>
    <r>
      <rPr>
        <b/>
        <sz val="10"/>
        <color theme="1"/>
        <rFont val="Arial"/>
        <family val="2"/>
      </rPr>
      <t xml:space="preserve">PR14 Reconciliation </t>
    </r>
    <r>
      <rPr>
        <sz val="10"/>
        <color theme="1"/>
        <rFont val="Arial"/>
        <family val="2"/>
      </rPr>
      <t xml:space="preserve">submission in July 2019 resulting in the following updates:
- Block G, Lines 24 to 28, Columns J and K.
</t>
    </r>
  </si>
  <si>
    <r>
      <rPr>
        <b/>
        <sz val="10"/>
        <color theme="1"/>
        <rFont val="Arial"/>
        <family val="2"/>
      </rPr>
      <t xml:space="preserve">Wholesale Tax.  </t>
    </r>
    <r>
      <rPr>
        <sz val="10"/>
        <color theme="1"/>
        <rFont val="Arial"/>
        <family val="2"/>
      </rPr>
      <t xml:space="preserve">
</t>
    </r>
  </si>
  <si>
    <r>
      <t xml:space="preserve">We have resubmitted table APP29 in </t>
    </r>
    <r>
      <rPr>
        <b/>
        <sz val="10"/>
        <color theme="1"/>
        <rFont val="Arial"/>
        <family val="2"/>
      </rPr>
      <t xml:space="preserve">response to the draft determination </t>
    </r>
    <r>
      <rPr>
        <sz val="10"/>
        <color theme="1"/>
        <rFont val="Arial"/>
        <family val="2"/>
      </rPr>
      <t xml:space="preserve">to inform Ofwat of the following:
The table has been updated in light of the amended totex figures and updated capex programme. These updates to the capital expenditure and operating expenditure forecasts have a knock-on effect to the capital allowance and other tax adjusting items in APP29.  This has resulted in the following updates:
- Block D, Lines 19 to 24, 26 to 31, 33 to 38 and 40 to 45.  
- Block E, Lines 55 and 56.  
- Block F, Lines 69 to 72. 
- Block G, Lines 89 to 92.
</t>
    </r>
  </si>
  <si>
    <r>
      <rPr>
        <b/>
        <sz val="10"/>
        <color theme="1"/>
        <rFont val="Arial"/>
        <family val="2"/>
      </rPr>
      <t xml:space="preserve">Wholesale water operating and capital expenditure by business unit including operating leases reclassified under IFRS16.  </t>
    </r>
    <r>
      <rPr>
        <sz val="10"/>
        <color theme="1"/>
        <rFont val="Arial"/>
        <family val="2"/>
      </rPr>
      <t xml:space="preserve">
</t>
    </r>
  </si>
  <si>
    <r>
      <rPr>
        <b/>
        <sz val="10"/>
        <color theme="1"/>
        <rFont val="Arial"/>
        <family val="2"/>
      </rPr>
      <t xml:space="preserve">Wholesale water cumulative capital enhancement expenditure by purpose.  </t>
    </r>
    <r>
      <rPr>
        <sz val="10"/>
        <color theme="1"/>
        <rFont val="Arial"/>
        <family val="2"/>
      </rPr>
      <t xml:space="preserve">
</t>
    </r>
  </si>
  <si>
    <r>
      <rPr>
        <b/>
        <sz val="10"/>
        <color theme="1"/>
        <rFont val="Arial"/>
        <family val="2"/>
      </rPr>
      <t>PR14 wholesale revenue forecast incentive mechanism for the water service.</t>
    </r>
    <r>
      <rPr>
        <sz val="10"/>
        <color theme="1"/>
        <rFont val="Arial"/>
        <family val="2"/>
      </rPr>
      <t xml:space="preserve">
</t>
    </r>
  </si>
  <si>
    <r>
      <rPr>
        <sz val="10"/>
        <color theme="1"/>
        <rFont val="Arial"/>
        <family val="2"/>
      </rPr>
      <t>We have resubmitted table WS13 to inform Ofwat of the following updates.</t>
    </r>
    <r>
      <rPr>
        <b/>
        <sz val="10"/>
        <color theme="1"/>
        <rFont val="Arial"/>
        <family val="2"/>
      </rPr>
      <t xml:space="preserve">
1) PR14 Reconciliation - July 2019.  </t>
    </r>
    <r>
      <rPr>
        <sz val="10"/>
        <color theme="1"/>
        <rFont val="Arial"/>
        <family val="2"/>
      </rPr>
      <t>In response to PR14 Reconciliation we have made the following updates:
- Block E, Lines 15 to 18 plus Line 22 and calculated cells.
- Block G, Lines 28, 30 and 31</t>
    </r>
    <r>
      <rPr>
        <b/>
        <sz val="10"/>
        <color theme="1"/>
        <rFont val="Arial"/>
        <family val="2"/>
      </rPr>
      <t xml:space="preserve">.
2) Response to the draft determination (PD.A6b). </t>
    </r>
    <r>
      <rPr>
        <sz val="10"/>
        <color theme="1"/>
        <rFont val="Arial"/>
        <family val="2"/>
      </rPr>
      <t xml:space="preserve">We have updated the PR14 Reconciliation values for Block G submitted in July 2019 as a result of our response to the draft determination. This has resulted in the following updates:
- Block G, Columns K, L and M, Lines 27, 28, 30 and 31
</t>
    </r>
  </si>
  <si>
    <r>
      <rPr>
        <b/>
        <sz val="10"/>
        <color theme="1"/>
        <rFont val="Arial"/>
        <family val="2"/>
      </rPr>
      <t>PR14 wholesale total expenditure outperformance sharing for the water service.</t>
    </r>
    <r>
      <rPr>
        <sz val="10"/>
        <color theme="1"/>
        <rFont val="Arial"/>
        <family val="2"/>
      </rPr>
      <t xml:space="preserve">
</t>
    </r>
  </si>
  <si>
    <r>
      <rPr>
        <sz val="10"/>
        <color theme="1"/>
        <rFont val="Arial"/>
        <family val="2"/>
      </rPr>
      <t>We have resubmitted table WS15 to inform Ofwat of the following updates.</t>
    </r>
    <r>
      <rPr>
        <b/>
        <sz val="10"/>
        <color theme="1"/>
        <rFont val="Arial"/>
        <family val="2"/>
      </rPr>
      <t xml:space="preserve">
1) PR14 Reconciliation - July 2019.  </t>
    </r>
    <r>
      <rPr>
        <sz val="10"/>
        <color theme="1"/>
        <rFont val="Arial"/>
        <family val="2"/>
      </rPr>
      <t>In response to PR14 Reconciliation we have made the following updates:
- Block C, Line 9
- Block D, Lines 10 to 15
- Block G, Lines 24 to 27</t>
    </r>
    <r>
      <rPr>
        <b/>
        <sz val="10"/>
        <color theme="1"/>
        <rFont val="Arial"/>
        <family val="2"/>
      </rPr>
      <t xml:space="preserve">
2) Response to the draft determination (PD.A2). </t>
    </r>
    <r>
      <rPr>
        <sz val="10"/>
        <color theme="1"/>
        <rFont val="Arial"/>
        <family val="2"/>
      </rPr>
      <t>We have updated the PR14 Reconciliation values for Block G submitted in July 2019 as a result of our response to the draft determination. This has resulted in the following updates:
- Block G, Lines 24 to 27</t>
    </r>
    <r>
      <rPr>
        <b/>
        <sz val="10"/>
        <color theme="1"/>
        <rFont val="Arial"/>
        <family val="2"/>
      </rPr>
      <t xml:space="preserve">
</t>
    </r>
  </si>
  <si>
    <r>
      <rPr>
        <b/>
        <sz val="10"/>
        <color theme="1"/>
        <rFont val="Arial"/>
        <family val="2"/>
      </rPr>
      <t>Cost recovery for water network plus.</t>
    </r>
    <r>
      <rPr>
        <sz val="10"/>
        <color theme="1"/>
        <rFont val="Arial"/>
        <family val="2"/>
      </rPr>
      <t xml:space="preserve">
</t>
    </r>
  </si>
  <si>
    <r>
      <t xml:space="preserve">We have resubmitted table WN4 in </t>
    </r>
    <r>
      <rPr>
        <b/>
        <sz val="10"/>
        <color theme="1"/>
        <rFont val="Arial"/>
        <family val="2"/>
      </rPr>
      <t>response to the draft determination</t>
    </r>
    <r>
      <rPr>
        <sz val="10"/>
        <color theme="1"/>
        <rFont val="Arial"/>
        <family val="2"/>
      </rPr>
      <t xml:space="preserve">.  Block C has been updated as a result of our response to draft determination in respect of natural PAYG Rate. This now reflects the changes in totex from capex to opex. This has resulted in the following updates:
- Block C, Lines 11 to 13 across all years.
</t>
    </r>
  </si>
  <si>
    <r>
      <rPr>
        <b/>
        <sz val="10"/>
        <color theme="1"/>
        <rFont val="Arial"/>
        <family val="2"/>
      </rPr>
      <t>Cost recovery for water resources.</t>
    </r>
    <r>
      <rPr>
        <sz val="10"/>
        <color theme="1"/>
        <rFont val="Arial"/>
        <family val="2"/>
      </rPr>
      <t xml:space="preserve">
</t>
    </r>
  </si>
  <si>
    <r>
      <rPr>
        <b/>
        <sz val="10"/>
        <color theme="1"/>
        <rFont val="Arial"/>
        <family val="2"/>
      </rPr>
      <t xml:space="preserve">Wholesale wastewater operating and capital expenditure by business unit including operating leases reclassified under IFRS16. </t>
    </r>
    <r>
      <rPr>
        <sz val="10"/>
        <color theme="1"/>
        <rFont val="Arial"/>
        <family val="2"/>
      </rPr>
      <t xml:space="preserve">
</t>
    </r>
  </si>
  <si>
    <r>
      <rPr>
        <b/>
        <sz val="10"/>
        <color theme="1"/>
        <rFont val="Arial"/>
        <family val="2"/>
      </rPr>
      <t>PR14 wholesale revenue forecast incentive mechanism for the wastewater service.</t>
    </r>
    <r>
      <rPr>
        <sz val="10"/>
        <color theme="1"/>
        <rFont val="Arial"/>
        <family val="2"/>
      </rPr>
      <t xml:space="preserve">
</t>
    </r>
  </si>
  <si>
    <r>
      <t xml:space="preserve">We have resubmitted table WWS13 to inform Ofwat of the following updates.
</t>
    </r>
    <r>
      <rPr>
        <b/>
        <sz val="10"/>
        <color theme="1"/>
        <rFont val="Arial"/>
        <family val="2"/>
      </rPr>
      <t>1) PR14 Reconciliation - July 2019</t>
    </r>
    <r>
      <rPr>
        <sz val="10"/>
        <color theme="1"/>
        <rFont val="Arial"/>
        <family val="2"/>
      </rPr>
      <t xml:space="preserve">.  In response to PR14 Reconciliation we have made the following updates:
- Block E, Lines 15 to 18 and 22 plus calculation cells.  
- Block G, Lines 27 to 31.
</t>
    </r>
    <r>
      <rPr>
        <b/>
        <sz val="10"/>
        <color theme="1"/>
        <rFont val="Arial"/>
        <family val="2"/>
      </rPr>
      <t>2) Response to the draft determination</t>
    </r>
    <r>
      <rPr>
        <sz val="10"/>
        <color theme="1"/>
        <rFont val="Arial"/>
        <family val="2"/>
      </rPr>
      <t xml:space="preserve">. PR14 Reconciliation values for Block G have been updated as a result of our response to the draft determination in relation to WRFIM Total reward / penalty at the end of AMP6 for wastewater / wastewater network plus. This has resulted in the following updates:
- Block G, Lines 30 to 31, Column M.
</t>
    </r>
  </si>
  <si>
    <r>
      <rPr>
        <b/>
        <sz val="10"/>
        <color theme="1"/>
        <rFont val="Arial"/>
        <family val="2"/>
      </rPr>
      <t>PR14 wholesale total expenditure outperformance sharing for the wastewater service.</t>
    </r>
    <r>
      <rPr>
        <sz val="10"/>
        <color theme="1"/>
        <rFont val="Arial"/>
        <family val="2"/>
      </rPr>
      <t xml:space="preserve">
</t>
    </r>
  </si>
  <si>
    <r>
      <t xml:space="preserve">We have resubmitted table WWN3 following two </t>
    </r>
    <r>
      <rPr>
        <b/>
        <sz val="10"/>
        <color theme="1"/>
        <rFont val="Arial"/>
        <family val="2"/>
      </rPr>
      <t>APR queries</t>
    </r>
    <r>
      <rPr>
        <sz val="10"/>
        <color theme="1"/>
        <rFont val="Arial"/>
        <family val="2"/>
      </rPr>
      <t xml:space="preserve"> sent through in August 2019. </t>
    </r>
    <r>
      <rPr>
        <b/>
        <sz val="10"/>
        <color theme="1"/>
        <rFont val="Arial"/>
        <family val="2"/>
      </rPr>
      <t xml:space="preserve">
</t>
    </r>
    <r>
      <rPr>
        <sz val="10"/>
        <color theme="1"/>
        <rFont val="Arial"/>
        <family val="2"/>
      </rPr>
      <t xml:space="preserve">
WWN3 Line 12 has been updated for all years (2017-18 through to 2024-25) following the Ofwat query YKY-APR-CA-005 (returned to Ofwat on 20 August 2019). We can confirm that, the data for 2017-18 has been aligned to data published in the APR, 2018-19 data has been updated to show the latest information reported, and in the light of the volume of trade effluent reported for 2018/19 the business plan forecasts to 2024/25 have been updated.
WWN3 Line 13 has been updated for 2018-19 following the Ofwat query YKY-APR-CA-006 (returned to Ofwat on 20 August 2019). We have updated WWN3 Line 13 for 2018/19 to reflect the actual performance rather predicted performance. Following a review of this data as part of this query, we consider that the new measured data for 2018/19 as reported in the 2018/19 APR corroborates the baseline analysis method used in the September 2018 Business Plan, and therefore we have not updated the business plan projections from 2019/20 onwards.
</t>
    </r>
  </si>
  <si>
    <r>
      <rPr>
        <b/>
        <sz val="10"/>
        <color theme="1"/>
        <rFont val="Arial"/>
        <family val="2"/>
      </rPr>
      <t xml:space="preserve">Wholesale wastewater sewage treatment (potential explanatory variables).  </t>
    </r>
    <r>
      <rPr>
        <sz val="10"/>
        <color theme="1"/>
        <rFont val="Arial"/>
        <family val="2"/>
      </rPr>
      <t xml:space="preserve">
</t>
    </r>
  </si>
  <si>
    <r>
      <t xml:space="preserve">We have resubmitted table WWN6 in </t>
    </r>
    <r>
      <rPr>
        <b/>
        <sz val="10"/>
        <rFont val="Arial"/>
        <family val="2"/>
      </rPr>
      <t>response to the draft determination</t>
    </r>
    <r>
      <rPr>
        <sz val="10"/>
        <rFont val="Arial"/>
        <family val="2"/>
      </rPr>
      <t xml:space="preserve">. Block C has been updated as a result of our response to draft determination in respect of natural PAYG Rate. This now reflects the changes in totex from capex to opex. This has resulted in the following updates:
- Block C, Lines 11 to 13 across all years.
</t>
    </r>
  </si>
  <si>
    <r>
      <rPr>
        <b/>
        <sz val="10"/>
        <color theme="1"/>
        <rFont val="Arial"/>
        <family val="2"/>
      </rPr>
      <t>Revenue and cost recovery for retail</t>
    </r>
    <r>
      <rPr>
        <sz val="10"/>
        <color theme="1"/>
        <rFont val="Arial"/>
        <family val="2"/>
      </rPr>
      <t xml:space="preserve">.  
</t>
    </r>
  </si>
  <si>
    <r>
      <t xml:space="preserve">We have resubmitted table R7 to response to </t>
    </r>
    <r>
      <rPr>
        <b/>
        <sz val="10"/>
        <rFont val="Arial"/>
        <family val="2"/>
      </rPr>
      <t>query YKY.OC.007</t>
    </r>
    <r>
      <rPr>
        <sz val="10"/>
        <rFont val="Arial"/>
        <family val="2"/>
      </rPr>
      <t xml:space="preserve">. We have made the following updates:
- Section C, Lines 20-21 across all years to reflect content of the IAP query response
</t>
    </r>
  </si>
  <si>
    <r>
      <rPr>
        <b/>
        <sz val="10"/>
        <color theme="1"/>
        <rFont val="Arial"/>
        <family val="2"/>
      </rPr>
      <t>PR14 Reconciliation of household retail revenue.</t>
    </r>
    <r>
      <rPr>
        <sz val="10"/>
        <color theme="1"/>
        <rFont val="Arial"/>
        <family val="2"/>
      </rPr>
      <t xml:space="preserve">
</t>
    </r>
  </si>
  <si>
    <t>Cost of capital</t>
  </si>
  <si>
    <t xml:space="preserve">Our review of Ofwat’s revised view of WACC has identified an inconsistent approach and inappropriate basis when considering the increased risks resulting from the draft determination. Therefore, we do not agree with the revision of WACC down to of 2.19% on a RPI stripped basis.
Our analysis has identified adjustments to address the points from our review and would result in a WACC that was more consistent with regulatory precedent, prior to assessing the increased risk from Ofwat’s draft determination. The total of these adjustments is 0.45% and would result in an increase of WACC to 2.64% (on a RPI stripped basis).
In addition, we believe that WACC has now been set at a level too low for the notional company to be considered financeable at the desired Baa1 credit rating.  Furthermore, this would be likely to lead to downgrade action by ratings agencies across the industry, thereby putting at risk the investment necessary to deliver the standards of service customers expect and leading to increases in interest costs that will not be NPV neutral in the long term.
</t>
  </si>
  <si>
    <t>The Notional company</t>
  </si>
  <si>
    <t>As a result of Ofwat setting an efficiency challenge substantially beyond what a notionally efficient firm is capable of delivering with a balance of risk that is materially skewed to the downside, when combined with the reductions in the WACC, we cannot have any confidence that the notional company is financeable.</t>
  </si>
  <si>
    <t>'YKY DD Representation Financeability', Page 17 - 22.</t>
  </si>
  <si>
    <t>'YKY DD Representation Financeability', Page 6 - 16.</t>
  </si>
  <si>
    <t>'YKY DD Representation Financeability', Page 29 - 31.</t>
  </si>
  <si>
    <t>'08 YKY DD Representation Business Retail'</t>
  </si>
  <si>
    <t>'YKY DD Representation Financeability', Page 32 - 35.</t>
  </si>
  <si>
    <t xml:space="preserve">'YKY DD Representation Financeability', Page 6 - 16.
</t>
  </si>
  <si>
    <t>'YKY DD Representation Financeability', Page 23 - 26.</t>
  </si>
  <si>
    <t>'YKY DD Representation Financeability', Page 27-28.</t>
  </si>
  <si>
    <t>'YKY DD Representation Financeability', Page 28.</t>
  </si>
  <si>
    <t>'YKY DD Representation Financeability', Page 36 - 38.</t>
  </si>
  <si>
    <t>Glide path (CA.A4)</t>
  </si>
  <si>
    <t>YKY DD Representation Cost Efficiency', 'Water Industry National Environment Programme', Page 16 - 33.</t>
  </si>
  <si>
    <t>YKY DD Representation Cost Efficiency', 'Business rates', Page 45 - 50.</t>
  </si>
  <si>
    <t>YKY DD Representation Cost Efficiency', 'Traffic management act costs', Page 56 - 62.</t>
  </si>
  <si>
    <t>YKY DD Representation Cost Efficiency', 'Frontier shift and real price effects', Page 35 - 44.</t>
  </si>
  <si>
    <t>YKY DD Representation Cost Efficiency', 'Drinking water quality', Page 51 - 62.</t>
  </si>
  <si>
    <t>YKY DD Representation Cost Efficiency', 'Hull and Haltemprice Resilience Investment', Page 85 - 90.</t>
  </si>
  <si>
    <t>YKY DD Representation Cost Efficiency', 'Securing cost efficiency overview', Page 4 - 15.</t>
  </si>
  <si>
    <t>YKY DD Representation Cost Efficiency', 'Metaldehyde costs', Page 69 - 73.</t>
  </si>
  <si>
    <t>YKY DD Representation Cost Efficiency', 'Strategic regional water resource development', Page 73 - 78.</t>
  </si>
  <si>
    <t>YKY DD Representation Cost Efficiency', 'Evidence to support an alteration to the PAYG rate', Page 63 - 68.</t>
  </si>
  <si>
    <t>PR19 draft determinations: Developer services data request</t>
  </si>
  <si>
    <t>'YKY DD Representation Developer Services Data Request Commentary and Tables'</t>
  </si>
  <si>
    <t>YKY response to Condition B Licence Consultation</t>
  </si>
  <si>
    <t>YKY.LR.A2 and Draft Determination Response</t>
  </si>
  <si>
    <t>YKY.LR.A2</t>
  </si>
  <si>
    <t>Our response to securing long term resilience relating to Ofwat’s IAP YKY.L2.A2 and draft determination</t>
  </si>
  <si>
    <t>RFI consultation</t>
  </si>
  <si>
    <t>https://www.ofwat.gov.uk/wp-content/uploads/2019/07/PR19-draft-determinations-Our-proposed-approach-to-regulating-developer-services.pdf</t>
  </si>
  <si>
    <t>'YKY DD Representation Developer Services'</t>
  </si>
  <si>
    <t>'YKY DD Representation Cost efficiency', Page 76 - 84</t>
  </si>
  <si>
    <t>See RP1 tab</t>
  </si>
  <si>
    <t>'YKY DD Representation Cost efficiency', Page 34 - 35</t>
  </si>
  <si>
    <t xml:space="preserve">Ofwat has modelled business retail within the financial model, this has resulted in the operating costs for business retail to be understated and have not been reconciled to Line 10 of table R5.  </t>
  </si>
  <si>
    <r>
      <rPr>
        <b/>
        <sz val="10"/>
        <color theme="1"/>
        <rFont val="Arial"/>
        <family val="2"/>
      </rPr>
      <t xml:space="preserve">Wholesale wastewater cumulative capital enhancement expenditure by purpose.  </t>
    </r>
    <r>
      <rPr>
        <sz val="10"/>
        <color theme="1"/>
        <rFont val="Arial"/>
        <family val="2"/>
      </rPr>
      <t xml:space="preserve">
</t>
    </r>
  </si>
  <si>
    <r>
      <t xml:space="preserve">We have resubmitted table WWS15 to take account of the changes made in the </t>
    </r>
    <r>
      <rPr>
        <b/>
        <sz val="10"/>
        <color theme="1"/>
        <rFont val="Arial"/>
        <family val="2"/>
      </rPr>
      <t xml:space="preserve">PR14 reconciliation </t>
    </r>
    <r>
      <rPr>
        <sz val="10"/>
        <color theme="1"/>
        <rFont val="Arial"/>
        <family val="2"/>
      </rPr>
      <t xml:space="preserve">submission in July 2019. The updates made were:
- Block C, Line 9
- Block D, Lines 12 and 13
- Block G, Lines 19 to 22.
</t>
    </r>
  </si>
  <si>
    <r>
      <t xml:space="preserve">Ofwat have asked all companies to resubmit Table WS1 as part of their draft determination response. We have resubmitted the table to inform Ofwat of the following updates.  
</t>
    </r>
    <r>
      <rPr>
        <b/>
        <sz val="10"/>
        <color theme="1"/>
        <rFont val="Arial"/>
        <family val="2"/>
      </rPr>
      <t>1) PR14 Reconciliation - July 2019</t>
    </r>
    <r>
      <rPr>
        <sz val="10"/>
        <color theme="1"/>
        <rFont val="Arial"/>
        <family val="2"/>
      </rPr>
      <t xml:space="preserve">.  We updated the table as a result of our response to PR14 Reconciliation resulting in the following updates:
- Block B, Lines 12-16 for 2018/19 &amp; 2019/20
- Block C, Line 21 for 2018/19 &amp; 2019/20
- Block E, Line 26 for 2018/19
</t>
    </r>
    <r>
      <rPr>
        <b/>
        <sz val="10"/>
        <color theme="1"/>
        <rFont val="Arial"/>
        <family val="2"/>
      </rPr>
      <t>2) Response to the draft determination.</t>
    </r>
    <r>
      <rPr>
        <sz val="10"/>
        <color theme="1"/>
        <rFont val="Arial"/>
        <family val="2"/>
      </rPr>
      <t xml:space="preserve">  We updated the table in response to Action YKY.CE.A1 and to accommodate changes described in our Securing Cost Efficiency Representation (summarised in RP1) resulting in the following updates:
- Lines 7, 12, 13, 14, 15 (AMP7 only)
</t>
    </r>
  </si>
  <si>
    <r>
      <t xml:space="preserve">Ofwat have asked all companies to resubmit Table WS2 as part of their draft determination response. We have resubmitted the table to inform Ofwat of the following updates.
</t>
    </r>
    <r>
      <rPr>
        <b/>
        <sz val="10"/>
        <color theme="1"/>
        <rFont val="Arial"/>
        <family val="2"/>
      </rPr>
      <t>1) PR14 Reconciliation - July 2019</t>
    </r>
    <r>
      <rPr>
        <sz val="10"/>
        <color theme="1"/>
        <rFont val="Arial"/>
        <family val="2"/>
      </rPr>
      <t xml:space="preserve">.  We updated the table as a result of our response to PR14 Reconciliation resulting in the following updates:
- Block A, Multiple lines across 2018/19 and 2019/20.
</t>
    </r>
    <r>
      <rPr>
        <b/>
        <sz val="10"/>
        <color theme="1"/>
        <rFont val="Arial"/>
        <family val="2"/>
      </rPr>
      <t>2) Response to the draft determination.</t>
    </r>
    <r>
      <rPr>
        <sz val="10"/>
        <color theme="1"/>
        <rFont val="Arial"/>
        <family val="2"/>
      </rPr>
      <t xml:space="preserve">  We have updated the table in response to Action YKY.CE.A1 and to accommodate changes described in our Securing Cost Efficiency Representation (summarised in RP1) resulting in the following updates:
- Lines 18, 26, 27, 56, 65, 66. (AMP7 only) 
</t>
    </r>
    <r>
      <rPr>
        <b/>
        <sz val="10"/>
        <color theme="1"/>
        <rFont val="Arial"/>
        <family val="2"/>
      </rPr>
      <t xml:space="preserve">3) Strategic Regional Water Resources. </t>
    </r>
    <r>
      <rPr>
        <sz val="10"/>
        <color theme="1"/>
        <rFont val="Arial"/>
        <family val="2"/>
      </rPr>
      <t xml:space="preserve">Following an email from Ofwat on 08/08/19 and 16/08/19, new lines have been added to Table WS2 (Lines 31 and 70). Operating expenditure is shown against Line 70. The change is a request for £0.408m to be divided equally between Years 1 and 2 of AMP7. The funding will be used to carry out strategic studies to support Water Resources North (WReN) regional water resources plan and develop potential schemes to help deliver national water resources resilience. Yorkshire Water as part of WReN has already committed to carry out the studies. 
</t>
    </r>
  </si>
  <si>
    <r>
      <t xml:space="preserve">Ofwat have asked all companies to resubmit Table WWS1 as part of their draft determination response. We have resubmitted the table to inform Ofwat of the following updates.
</t>
    </r>
    <r>
      <rPr>
        <b/>
        <sz val="10"/>
        <color theme="1"/>
        <rFont val="Arial"/>
        <family val="2"/>
      </rPr>
      <t>1) PR14 Reconciliation - July 2019</t>
    </r>
    <r>
      <rPr>
        <sz val="10"/>
        <color theme="1"/>
        <rFont val="Arial"/>
        <family val="2"/>
      </rPr>
      <t xml:space="preserve">. We updated the table as a result of our response to PR14 Reconciliation resulting in the following updates:
- Block B, Lines 12-17 &amp; Line 19 for 2018/19 &amp; 2019/20.
- Block C, Line 21 for 2018/19 &amp; 2019/20.
- Block E, Line 26 for 2018/19 &amp; 2019/20.
</t>
    </r>
    <r>
      <rPr>
        <b/>
        <sz val="10"/>
        <color theme="1"/>
        <rFont val="Arial"/>
        <family val="2"/>
      </rPr>
      <t>2) Response to the draft determination</t>
    </r>
    <r>
      <rPr>
        <sz val="10"/>
        <color theme="1"/>
        <rFont val="Arial"/>
        <family val="2"/>
      </rPr>
      <t xml:space="preserve">. We have updated the table in response to Action YKY.CE.A1 and to accommodate changes described in our Securing Cost Efficiency Representation (summarised in RP1) resulting in the following updates:
- Lines 7, 12, 13, 14, 15 (AMP7 only).
</t>
    </r>
  </si>
  <si>
    <t xml:space="preserve">We continue to accept the application of the financial outperformance sharing mechanism for the sharing of the benefits of high leverage and we forecast that there will be such a benefit to be shared with customers due to the forecast levels of gearing in AMP7.
Since this default mechanism was announced in May 2018, we have seen a substantial increase in  risks to efficient performance on costs and outcomes and a reduction in the cost of capital – both of which hinder our ability to reduce gearing rapidly. Therefore, building on the reference to a possible need for a glide-path in Ofwat’s statement on restoring sector balance, we have proposed a glide-path for financial outperformance sharing mechanism with a steady reduction in gearing down to 70% over the whole of AMP7.  We have kept this proposal simple in that it seeks a glide path only on the trigger threshold and, if this threshold is breached, it does not seek to mitigate the calculation of any benefit to be shared with customers in line with the default mechanism.  </t>
  </si>
  <si>
    <t xml:space="preserve">Intervention required.
The company does not propose a performance level for every year There is no reason that performance cannot be measured each year, and greater benefits will be realised if delivered more quickly. We have based this on equal improvement each year. The company could propose a different profile if it has evidence it is more appropriate, but still stretching. The outcome delivery incentive rate is outperformance only and based on project-specific factors. It is not directly related to service level. It is intending to stimulate behaviour that may not otherwise occur are:
2020-21 - 9
2021-22 - 18
2022-23 - 27
2023-24 - 36
2024-25 – 45
The financial incentive still only applies for service delivery in 2024-25 as the performance commitment is cumulative and outperformance should only be applied once.
</t>
  </si>
  <si>
    <t>Following new information on the likelihood of new developments, we have removed £21m of costs from WWS1 and WWS2 (line 2)</t>
  </si>
  <si>
    <t xml:space="preserve">Performance Commitments (PCs) and outcome delivery incentives (ODIs).  
</t>
  </si>
  <si>
    <t xml:space="preserve">APP1 was updated after thr IAP submission in April 2019, to incorporate the following changes:
1) IAP Action YKY.OC.A27 (May 2019).  In May 2019, we updated the table in response to YKY.OC.A27 resulting in the following updates:
- Line 23, Row 29, Columns AO to BE in response to the Ofwat Early Submission for Unplanned Outage.
2) IAP Query YKY.OC.005.  In May 2019, we updated the table in response to Query YKY.OC.005 resulting in the following updates:
- Section 138 (P10 PC Levels), Columns EJ-EN, Rows 27, 28, 30, 34
- Section 149 (P90 PC Levels), Columns EU-EY, Rows 27,28, 34 &amp; 42 
APP1 has not been included with this data table extract as the information within APP1 has been superseded by the additional new tables for performance commitments and outcome delivery incentives requested on 18 July, labelled “DD Representations Data Template FINAL”. Please see this separate file for the latest information from Yorkshire Water on performance commitments and outcome delivery incentives.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</si>
</sst>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font>
    <font>
      <sz val="12"/>
      <color theme="1"/>
      <name val="Franklin Gothic Demi"/>
      <family val="2"/>
    </font>
    <font>
      <sz val="14"/>
      <color theme="1"/>
      <name val="Franklin Gothic Demi"/>
      <family val="2"/>
    </font>
    <font>
      <sz val="10"/>
      <color theme="1"/>
      <name val="Arial"/>
      <family val="2"/>
    </font>
    <font>
      <u/>
      <sz val="10"/>
      <color theme="1"/>
      <name val="Arial"/>
      <family val="2"/>
    </font>
    <font>
      <sz val="11"/>
      <color theme="4"/>
      <name val="Franklin Gothic Demi"/>
      <family val="2"/>
    </font>
    <font>
      <b/>
      <sz val="11"/>
      <color theme="1"/>
      <name val="Arial"/>
      <family val="2"/>
    </font>
    <font>
      <sz val="10"/>
      <color theme="1"/>
      <name val="Wingdings"/>
      <charset val="2"/>
    </font>
    <font>
      <sz val="10"/>
      <color theme="8"/>
      <name val="Franklin Gothic Demi"/>
      <family val="2"/>
    </font>
    <font>
      <sz val="10"/>
      <name val="Arial"/>
      <family val="2"/>
    </font>
    <font>
      <b/>
      <u/>
      <sz val="10"/>
      <color theme="1"/>
      <name val="Arial"/>
      <family val="2"/>
    </font>
    <font>
      <i/>
      <sz val="10"/>
      <color theme="1"/>
      <name val="Arial"/>
      <family val="2"/>
    </font>
    <font>
      <i/>
      <sz val="10"/>
      <color rgb="FF000000"/>
      <name val="Arial"/>
      <family val="2"/>
    </font>
    <font>
      <sz val="10"/>
      <color rgb="FF0078C9"/>
      <name val="Franklin Gothic Demi"/>
      <family val="2"/>
    </font>
    <font>
      <sz val="10"/>
      <color rgb="FFFF0000"/>
      <name val="Arial"/>
      <family val="2"/>
    </font>
    <font>
      <b/>
      <sz val="10"/>
      <color theme="1"/>
      <name val="Arial"/>
      <family val="2"/>
    </font>
    <font>
      <sz val="14"/>
      <color rgb="FFFF0000"/>
      <name val="Franklin Gothic Demi"/>
      <family val="2"/>
    </font>
    <font>
      <sz val="10"/>
      <color theme="1"/>
      <name val="Franklin Gothic Demi"/>
      <family val="2"/>
    </font>
    <font>
      <sz val="9"/>
      <color theme="1"/>
      <name val="Arial"/>
      <family val="2"/>
    </font>
    <font>
      <sz val="10"/>
      <color rgb="FF4472C4"/>
      <name val="Franklin Gothic Demi"/>
      <family val="2"/>
    </font>
    <font>
      <sz val="11"/>
      <color theme="1"/>
      <name val="Calibri"/>
      <family val="2"/>
    </font>
    <font>
      <b/>
      <sz val="11"/>
      <color theme="1"/>
      <name val="Calibri"/>
      <family val="2"/>
    </font>
    <font>
      <b/>
      <sz val="10"/>
      <name val="Arial"/>
      <family val="2"/>
    </font>
    <font>
      <u/>
      <sz val="11"/>
      <color theme="10"/>
      <name val="Arial"/>
      <family val="2"/>
    </font>
    <font>
      <b/>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F2BFE0"/>
        <bgColor indexed="64"/>
      </patternFill>
    </fill>
    <fill>
      <patternFill patternType="solid">
        <fgColor rgb="FFBFDDF1"/>
        <bgColor indexed="64"/>
      </patternFill>
    </fill>
    <fill>
      <patternFill patternType="solid">
        <fgColor theme="4" tint="0.79998168889431442"/>
        <bgColor indexed="64"/>
      </patternFill>
    </fill>
  </fills>
  <borders count="36">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medium">
        <color rgb="FF857362"/>
      </left>
      <right style="thin">
        <color rgb="FF857362"/>
      </right>
      <top style="thin">
        <color rgb="FF857362"/>
      </top>
      <bottom/>
      <diagonal/>
    </border>
    <border>
      <left style="thin">
        <color rgb="FF857362"/>
      </left>
      <right/>
      <top style="thin">
        <color rgb="FF857362"/>
      </top>
      <bottom style="thin">
        <color rgb="FF857362"/>
      </bottom>
      <diagonal/>
    </border>
    <border>
      <left style="thin">
        <color rgb="FF857362"/>
      </left>
      <right/>
      <top/>
      <bottom style="thin">
        <color rgb="FF857362"/>
      </bottom>
      <diagonal/>
    </border>
    <border>
      <left style="thin">
        <color rgb="FF857362"/>
      </left>
      <right/>
      <top style="thin">
        <color rgb="FF857362"/>
      </top>
      <bottom style="medium">
        <color rgb="FF857362"/>
      </bottom>
      <diagonal/>
    </border>
    <border>
      <left style="medium">
        <color rgb="FF857362"/>
      </left>
      <right/>
      <top style="thin">
        <color rgb="FF857362"/>
      </top>
      <bottom style="thin">
        <color rgb="FF857362"/>
      </bottom>
      <diagonal/>
    </border>
    <border>
      <left style="medium">
        <color rgb="FF857362"/>
      </left>
      <right/>
      <top style="thin">
        <color rgb="FF857362"/>
      </top>
      <bottom style="medium">
        <color rgb="FF857362"/>
      </bottom>
      <diagonal/>
    </border>
    <border>
      <left style="thin">
        <color rgb="FF857362"/>
      </left>
      <right style="thin">
        <color rgb="FF857362"/>
      </right>
      <top style="medium">
        <color rgb="FF857362"/>
      </top>
      <bottom style="medium">
        <color rgb="FF857362"/>
      </bottom>
      <diagonal/>
    </border>
    <border>
      <left/>
      <right style="thin">
        <color rgb="FF857362"/>
      </right>
      <top/>
      <bottom style="thin">
        <color rgb="FF857362"/>
      </bottom>
      <diagonal/>
    </border>
    <border>
      <left style="medium">
        <color rgb="FF857362"/>
      </left>
      <right style="thin">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top/>
      <bottom style="thin">
        <color rgb="FF857362"/>
      </bottom>
      <diagonal/>
    </border>
    <border>
      <left style="medium">
        <color rgb="FF857362"/>
      </left>
      <right/>
      <top style="medium">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top style="thin">
        <color rgb="FF857362"/>
      </top>
      <bottom/>
      <diagonal/>
    </border>
  </borders>
  <cellStyleXfs count="2">
    <xf numFmtId="0" fontId="0" fillId="0" borderId="0"/>
    <xf numFmtId="0" fontId="23" fillId="0" borderId="0" applyNumberFormat="0" applyFill="0" applyBorder="0" applyAlignment="0" applyProtection="0"/>
  </cellStyleXfs>
  <cellXfs count="115">
    <xf numFmtId="0" fontId="0" fillId="0" borderId="0" xfId="0"/>
    <xf numFmtId="0" fontId="0" fillId="2" borderId="0" xfId="0" applyFill="1" applyAlignment="1">
      <alignment vertical="center"/>
    </xf>
    <xf numFmtId="0" fontId="2" fillId="2" borderId="0" xfId="0" applyFont="1" applyFill="1" applyAlignment="1">
      <alignment vertical="center"/>
    </xf>
    <xf numFmtId="0" fontId="1" fillId="2" borderId="0" xfId="0" applyFont="1" applyFill="1" applyAlignment="1">
      <alignment vertical="center"/>
    </xf>
    <xf numFmtId="0" fontId="5" fillId="2" borderId="1" xfId="0" applyFont="1" applyFill="1" applyBorder="1" applyAlignment="1">
      <alignment vertical="center"/>
    </xf>
    <xf numFmtId="0" fontId="0" fillId="2" borderId="1" xfId="0" applyFill="1" applyBorder="1" applyAlignment="1">
      <alignment vertical="center"/>
    </xf>
    <xf numFmtId="0" fontId="3" fillId="2" borderId="0" xfId="0" applyFont="1" applyFill="1" applyAlignment="1">
      <alignment vertical="center"/>
    </xf>
    <xf numFmtId="0" fontId="3" fillId="4" borderId="10" xfId="0" applyFont="1" applyFill="1" applyBorder="1" applyAlignment="1">
      <alignment horizontal="center" vertical="top" wrapText="1"/>
    </xf>
    <xf numFmtId="0" fontId="3" fillId="4" borderId="1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21" xfId="0" applyFont="1" applyFill="1" applyBorder="1" applyAlignment="1">
      <alignment horizontal="center" vertical="top" wrapText="1"/>
    </xf>
    <xf numFmtId="0" fontId="6" fillId="0" borderId="0" xfId="0" applyFont="1"/>
    <xf numFmtId="0" fontId="0" fillId="5" borderId="0" xfId="0" applyFill="1" applyAlignment="1">
      <alignment vertical="center"/>
    </xf>
    <xf numFmtId="0" fontId="0" fillId="6" borderId="0" xfId="0" applyFill="1" applyAlignment="1">
      <alignment vertical="center"/>
    </xf>
    <xf numFmtId="0" fontId="3" fillId="7" borderId="16" xfId="0" applyFont="1" applyFill="1" applyBorder="1" applyAlignment="1">
      <alignment horizontal="center" vertical="top" wrapText="1"/>
    </xf>
    <xf numFmtId="0" fontId="3" fillId="7" borderId="17"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13" xfId="0" applyFont="1" applyFill="1" applyBorder="1" applyAlignment="1">
      <alignment horizontal="center" vertical="top" wrapText="1"/>
    </xf>
    <xf numFmtId="0" fontId="0" fillId="0" borderId="0" xfId="0" applyFill="1" applyBorder="1"/>
    <xf numFmtId="0" fontId="11" fillId="0" borderId="0" xfId="0" applyFont="1" applyFill="1" applyBorder="1" applyAlignment="1">
      <alignment horizontal="left" vertical="top" wrapText="1"/>
    </xf>
    <xf numFmtId="0" fontId="6" fillId="6" borderId="0" xfId="0" applyFont="1" applyFill="1" applyAlignment="1">
      <alignment horizontal="right" vertical="center"/>
    </xf>
    <xf numFmtId="0" fontId="3" fillId="7" borderId="10" xfId="0" applyFont="1" applyFill="1" applyBorder="1" applyAlignment="1">
      <alignment horizontal="center" vertical="center"/>
    </xf>
    <xf numFmtId="0" fontId="3" fillId="7" borderId="13" xfId="0" applyFont="1" applyFill="1" applyBorder="1" applyAlignment="1">
      <alignment horizontal="center" vertical="center"/>
    </xf>
    <xf numFmtId="0" fontId="11" fillId="4" borderId="25" xfId="0" applyFont="1" applyFill="1" applyBorder="1" applyAlignment="1">
      <alignment horizontal="center" vertical="top" wrapText="1"/>
    </xf>
    <xf numFmtId="0" fontId="11" fillId="4" borderId="19" xfId="0" applyFont="1" applyFill="1" applyBorder="1" applyAlignment="1">
      <alignment horizontal="center" vertical="top" wrapText="1"/>
    </xf>
    <xf numFmtId="0" fontId="11" fillId="4" borderId="28" xfId="0" applyFont="1" applyFill="1" applyBorder="1" applyAlignment="1">
      <alignment horizontal="left" vertical="top" wrapText="1"/>
    </xf>
    <xf numFmtId="0" fontId="11" fillId="4" borderId="28" xfId="0" applyFont="1" applyFill="1" applyBorder="1" applyAlignment="1">
      <alignment horizontal="center" vertical="top" wrapText="1"/>
    </xf>
    <xf numFmtId="0" fontId="11" fillId="4" borderId="20" xfId="0" applyFont="1" applyFill="1" applyBorder="1" applyAlignment="1">
      <alignment horizontal="left" vertical="top" wrapText="1"/>
    </xf>
    <xf numFmtId="0" fontId="12" fillId="4" borderId="20" xfId="0" applyFont="1" applyFill="1" applyBorder="1" applyAlignment="1">
      <alignment horizontal="left" vertical="top" wrapText="1"/>
    </xf>
    <xf numFmtId="0" fontId="11" fillId="4" borderId="20" xfId="0" applyFont="1" applyFill="1" applyBorder="1" applyAlignment="1">
      <alignment horizontal="left" vertical="top"/>
    </xf>
    <xf numFmtId="0" fontId="11" fillId="4" borderId="18" xfId="0" applyFont="1" applyFill="1" applyBorder="1" applyAlignment="1">
      <alignment horizontal="left" vertical="top" wrapText="1"/>
    </xf>
    <xf numFmtId="0" fontId="13" fillId="3" borderId="29" xfId="0" applyFont="1" applyFill="1" applyBorder="1" applyAlignment="1">
      <alignment horizontal="center" vertical="top" wrapText="1"/>
    </xf>
    <xf numFmtId="0" fontId="13" fillId="3" borderId="30" xfId="0" applyFont="1" applyFill="1" applyBorder="1" applyAlignment="1">
      <alignment horizontal="center" vertical="top" wrapText="1"/>
    </xf>
    <xf numFmtId="0" fontId="13" fillId="3" borderId="27" xfId="0" applyFont="1" applyFill="1" applyBorder="1" applyAlignment="1">
      <alignment horizontal="center" vertical="top" wrapText="1"/>
    </xf>
    <xf numFmtId="0" fontId="13" fillId="3" borderId="31"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3" fillId="3" borderId="33" xfId="0" applyFont="1" applyFill="1" applyBorder="1" applyAlignment="1">
      <alignment horizontal="center" vertical="top" wrapText="1"/>
    </xf>
    <xf numFmtId="0" fontId="3" fillId="4" borderId="20" xfId="0" applyFont="1" applyFill="1" applyBorder="1" applyAlignment="1">
      <alignment horizontal="left" vertical="top" wrapText="1"/>
    </xf>
    <xf numFmtId="0" fontId="3" fillId="4" borderId="18" xfId="0" applyFont="1" applyFill="1" applyBorder="1" applyAlignment="1">
      <alignment horizontal="left" vertical="top" wrapText="1"/>
    </xf>
    <xf numFmtId="0" fontId="13" fillId="3" borderId="27" xfId="0" applyFont="1" applyFill="1" applyBorder="1" applyAlignment="1">
      <alignment horizontal="left" vertical="top" wrapText="1"/>
    </xf>
    <xf numFmtId="0" fontId="13" fillId="3" borderId="31" xfId="0" applyFont="1" applyFill="1" applyBorder="1" applyAlignment="1">
      <alignment horizontal="left" vertical="top" wrapText="1"/>
    </xf>
    <xf numFmtId="0" fontId="6" fillId="7" borderId="0" xfId="0" applyFont="1" applyFill="1" applyAlignment="1">
      <alignment horizontal="right" vertical="center"/>
    </xf>
    <xf numFmtId="0" fontId="0" fillId="7" borderId="0" xfId="0" applyFill="1" applyAlignment="1">
      <alignment vertical="center"/>
    </xf>
    <xf numFmtId="0" fontId="17" fillId="2" borderId="0" xfId="0" applyFont="1" applyFill="1" applyAlignment="1">
      <alignment vertical="center"/>
    </xf>
    <xf numFmtId="0" fontId="3" fillId="5" borderId="16" xfId="0" applyFont="1" applyFill="1" applyBorder="1" applyAlignment="1" applyProtection="1">
      <alignment horizontal="left" vertical="top" wrapText="1"/>
      <protection locked="0"/>
    </xf>
    <xf numFmtId="0" fontId="3" fillId="5" borderId="16" xfId="0" applyFont="1" applyFill="1" applyBorder="1" applyAlignment="1" applyProtection="1">
      <alignment horizontal="center" vertical="top" wrapText="1"/>
      <protection locked="0"/>
    </xf>
    <xf numFmtId="0" fontId="3" fillId="5" borderId="17" xfId="0" applyFont="1" applyFill="1" applyBorder="1" applyAlignment="1" applyProtection="1">
      <alignment horizontal="left" vertical="top" wrapText="1"/>
      <protection locked="0"/>
    </xf>
    <xf numFmtId="0" fontId="3" fillId="5" borderId="17" xfId="0" applyFont="1" applyFill="1" applyBorder="1" applyAlignment="1" applyProtection="1">
      <alignment horizontal="center" vertical="top" wrapText="1"/>
      <protection locked="0"/>
    </xf>
    <xf numFmtId="0" fontId="3" fillId="5" borderId="11"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14" xfId="0" applyFont="1" applyFill="1" applyBorder="1" applyAlignment="1" applyProtection="1">
      <alignment horizontal="left" vertical="top" wrapText="1"/>
      <protection locked="0"/>
    </xf>
    <xf numFmtId="0" fontId="3" fillId="5" borderId="15" xfId="0" applyFont="1" applyFill="1" applyBorder="1" applyAlignment="1" applyProtection="1">
      <alignment horizontal="left" vertical="top" wrapText="1"/>
      <protection locked="0"/>
    </xf>
    <xf numFmtId="0" fontId="3" fillId="5" borderId="25" xfId="0" applyFont="1" applyFill="1" applyBorder="1" applyAlignment="1" applyProtection="1">
      <alignment horizontal="center" vertical="top" wrapText="1"/>
      <protection locked="0"/>
    </xf>
    <xf numFmtId="0" fontId="3" fillId="5" borderId="26" xfId="0" applyFont="1" applyFill="1" applyBorder="1" applyAlignment="1" applyProtection="1">
      <alignment horizontal="center" vertical="top" wrapText="1"/>
      <protection locked="0"/>
    </xf>
    <xf numFmtId="0" fontId="3" fillId="5" borderId="20" xfId="0" applyFont="1" applyFill="1" applyBorder="1" applyAlignment="1" applyProtection="1">
      <alignment horizontal="left" vertical="top" wrapText="1"/>
      <protection locked="0"/>
    </xf>
    <xf numFmtId="0" fontId="3" fillId="5" borderId="18" xfId="0" applyFont="1" applyFill="1" applyBorder="1" applyAlignment="1" applyProtection="1">
      <alignment horizontal="left" vertical="top" wrapText="1"/>
      <protection locked="0"/>
    </xf>
    <xf numFmtId="0" fontId="3" fillId="5" borderId="22" xfId="0" applyFont="1" applyFill="1" applyBorder="1" applyAlignment="1" applyProtection="1">
      <alignment horizontal="left" vertical="top" wrapText="1"/>
      <protection locked="0"/>
    </xf>
    <xf numFmtId="0" fontId="13" fillId="3" borderId="34" xfId="0" applyFont="1" applyFill="1" applyBorder="1" applyAlignment="1">
      <alignment horizontal="center" vertical="top" wrapText="1"/>
    </xf>
    <xf numFmtId="0" fontId="11" fillId="4" borderId="23" xfId="0" applyFont="1" applyFill="1" applyBorder="1" applyAlignment="1">
      <alignment horizontal="left" vertical="top" wrapText="1"/>
    </xf>
    <xf numFmtId="0" fontId="11" fillId="4" borderId="22" xfId="0" applyFont="1" applyFill="1" applyBorder="1" applyAlignment="1">
      <alignment horizontal="left" vertical="top" wrapText="1"/>
    </xf>
    <xf numFmtId="0" fontId="3" fillId="5" borderId="24" xfId="0" applyFont="1" applyFill="1" applyBorder="1" applyAlignment="1" applyProtection="1">
      <alignment horizontal="left" vertical="top" wrapText="1"/>
      <protection locked="0"/>
    </xf>
    <xf numFmtId="0" fontId="11" fillId="4" borderId="12" xfId="0" applyFont="1" applyFill="1" applyBorder="1" applyAlignment="1">
      <alignment vertical="top" wrapText="1"/>
    </xf>
    <xf numFmtId="0" fontId="3" fillId="5" borderId="15" xfId="0" applyFont="1" applyFill="1" applyBorder="1" applyAlignment="1" applyProtection="1">
      <alignment vertical="top" wrapText="1"/>
      <protection locked="0"/>
    </xf>
    <xf numFmtId="0" fontId="3" fillId="5" borderId="23"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4" xfId="0" applyFont="1" applyFill="1" applyBorder="1" applyAlignment="1" applyProtection="1">
      <alignment horizontal="left" vertical="center" wrapText="1"/>
      <protection locked="0"/>
    </xf>
    <xf numFmtId="0" fontId="3" fillId="4" borderId="23"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5" borderId="12" xfId="0" applyFont="1" applyFill="1" applyBorder="1" applyAlignment="1" applyProtection="1">
      <alignmen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vertical="center" wrapText="1"/>
      <protection locked="0"/>
    </xf>
    <xf numFmtId="0" fontId="3" fillId="8" borderId="19" xfId="0" applyFont="1" applyFill="1" applyBorder="1" applyAlignment="1" applyProtection="1">
      <alignment horizontal="center" vertical="top" wrapText="1"/>
    </xf>
    <xf numFmtId="0" fontId="3" fillId="8" borderId="20" xfId="0" applyFont="1" applyFill="1" applyBorder="1" applyAlignment="1" applyProtection="1">
      <alignment horizontal="left" vertical="top" wrapText="1"/>
    </xf>
    <xf numFmtId="0" fontId="3" fillId="8" borderId="22" xfId="0" applyFont="1" applyFill="1" applyBorder="1" applyAlignment="1" applyProtection="1">
      <alignment horizontal="left" vertical="top" wrapText="1"/>
    </xf>
    <xf numFmtId="0" fontId="3" fillId="8" borderId="18" xfId="0" applyFont="1" applyFill="1" applyBorder="1" applyAlignment="1" applyProtection="1">
      <alignment horizontal="left" vertical="top" wrapText="1"/>
    </xf>
    <xf numFmtId="0" fontId="0" fillId="2" borderId="0" xfId="0" applyFill="1"/>
    <xf numFmtId="0" fontId="6" fillId="5" borderId="0" xfId="0" applyFont="1" applyFill="1" applyAlignment="1" applyProtection="1">
      <alignment horizontal="right" vertical="center"/>
      <protection locked="0"/>
    </xf>
    <xf numFmtId="0" fontId="0" fillId="2" borderId="0" xfId="0" applyFill="1" applyAlignment="1">
      <alignment horizontal="right" vertical="center"/>
    </xf>
    <xf numFmtId="0" fontId="21" fillId="0" borderId="0" xfId="0" applyFont="1" applyAlignment="1">
      <alignment vertical="center"/>
    </xf>
    <xf numFmtId="0" fontId="20" fillId="0" borderId="0" xfId="0" applyFont="1" applyAlignment="1">
      <alignment vertical="center"/>
    </xf>
    <xf numFmtId="0" fontId="3" fillId="5" borderId="35" xfId="0" applyFont="1" applyFill="1" applyBorder="1" applyAlignment="1" applyProtection="1">
      <alignment horizontal="left" vertical="top" wrapText="1"/>
      <protection locked="0"/>
    </xf>
    <xf numFmtId="0" fontId="14" fillId="5" borderId="22" xfId="0" applyFont="1" applyFill="1" applyBorder="1" applyAlignment="1" applyProtection="1">
      <alignment horizontal="left" vertical="top" wrapText="1"/>
      <protection locked="0"/>
    </xf>
    <xf numFmtId="0" fontId="9" fillId="5" borderId="22" xfId="0" applyFont="1" applyFill="1" applyBorder="1" applyAlignment="1" applyProtection="1">
      <alignment horizontal="left" vertical="top" wrapText="1"/>
      <protection locked="0"/>
    </xf>
    <xf numFmtId="0" fontId="15" fillId="5" borderId="19" xfId="0" applyFont="1" applyFill="1" applyBorder="1" applyAlignment="1" applyProtection="1">
      <alignment horizontal="center" vertical="top" wrapText="1"/>
      <protection locked="0"/>
    </xf>
    <xf numFmtId="0" fontId="15" fillId="4" borderId="19" xfId="0" applyFont="1" applyFill="1" applyBorder="1" applyAlignment="1">
      <alignment horizontal="center" vertical="top" wrapText="1"/>
    </xf>
    <xf numFmtId="0" fontId="15" fillId="4" borderId="10" xfId="0" applyFont="1" applyFill="1" applyBorder="1" applyAlignment="1">
      <alignment horizontal="center" vertical="top" wrapText="1"/>
    </xf>
    <xf numFmtId="3" fontId="3" fillId="5" borderId="16" xfId="0" applyNumberFormat="1" applyFont="1" applyFill="1" applyBorder="1" applyAlignment="1" applyProtection="1">
      <alignment horizontal="center" vertical="top" wrapText="1"/>
      <protection locked="0"/>
    </xf>
    <xf numFmtId="1" fontId="3" fillId="7" borderId="16" xfId="0" applyNumberFormat="1" applyFont="1" applyFill="1" applyBorder="1" applyAlignment="1">
      <alignment horizontal="center" vertical="top" wrapText="1"/>
    </xf>
    <xf numFmtId="1" fontId="3" fillId="5" borderId="16" xfId="0" applyNumberFormat="1" applyFont="1" applyFill="1" applyBorder="1" applyAlignment="1" applyProtection="1">
      <alignment horizontal="center" vertical="top" wrapText="1"/>
      <protection locked="0"/>
    </xf>
    <xf numFmtId="0" fontId="3" fillId="5" borderId="12" xfId="0" quotePrefix="1" applyFont="1" applyFill="1" applyBorder="1" applyAlignment="1" applyProtection="1">
      <alignment vertical="top" wrapText="1"/>
      <protection locked="0"/>
    </xf>
    <xf numFmtId="0" fontId="22" fillId="4" borderId="11" xfId="0" applyFont="1" applyFill="1" applyBorder="1" applyAlignment="1">
      <alignment horizontal="left" vertical="top" wrapText="1"/>
    </xf>
    <xf numFmtId="0" fontId="9" fillId="4" borderId="22" xfId="0" applyFont="1" applyFill="1" applyBorder="1" applyAlignment="1">
      <alignment horizontal="left" vertical="top" wrapText="1"/>
    </xf>
    <xf numFmtId="0" fontId="14" fillId="4" borderId="11" xfId="0" applyFont="1" applyFill="1" applyBorder="1" applyAlignment="1">
      <alignment horizontal="left" vertical="top" wrapText="1"/>
    </xf>
    <xf numFmtId="0" fontId="15" fillId="4" borderId="11" xfId="0" applyFont="1" applyFill="1" applyBorder="1" applyAlignment="1">
      <alignment horizontal="left" vertical="top" wrapText="1"/>
    </xf>
    <xf numFmtId="0" fontId="15" fillId="5" borderId="20" xfId="0" applyFont="1" applyFill="1" applyBorder="1" applyAlignment="1" applyProtection="1">
      <alignment horizontal="left" vertical="top" wrapText="1"/>
      <protection locked="0"/>
    </xf>
    <xf numFmtId="0" fontId="22" fillId="5" borderId="22" xfId="0" applyFont="1" applyFill="1" applyBorder="1" applyAlignment="1" applyProtection="1">
      <alignment horizontal="left" vertical="top" wrapText="1"/>
      <protection locked="0"/>
    </xf>
    <xf numFmtId="0" fontId="15" fillId="5" borderId="22" xfId="0" applyFont="1" applyFill="1" applyBorder="1" applyAlignment="1" applyProtection="1">
      <alignment horizontal="left" vertical="top" wrapText="1"/>
      <protection locked="0"/>
    </xf>
    <xf numFmtId="0" fontId="22" fillId="5" borderId="20" xfId="0" applyFont="1" applyFill="1" applyBorder="1" applyAlignment="1" applyProtection="1">
      <alignment horizontal="left" vertical="top" wrapText="1"/>
      <protection locked="0"/>
    </xf>
    <xf numFmtId="0" fontId="3" fillId="5" borderId="12" xfId="0" quotePrefix="1" applyFont="1" applyFill="1" applyBorder="1" applyAlignment="1" applyProtection="1">
      <alignment vertical="center" wrapText="1"/>
      <protection locked="0"/>
    </xf>
    <xf numFmtId="0" fontId="3" fillId="5" borderId="18" xfId="0" quotePrefix="1" applyFont="1" applyFill="1" applyBorder="1" applyAlignment="1" applyProtection="1">
      <alignment horizontal="left" vertical="center" wrapText="1"/>
      <protection locked="0"/>
    </xf>
    <xf numFmtId="0" fontId="3" fillId="5" borderId="12" xfId="0" quotePrefix="1" applyFont="1" applyFill="1" applyBorder="1" applyAlignment="1" applyProtection="1">
      <alignment horizontal="left" vertical="top" wrapText="1"/>
      <protection locked="0"/>
    </xf>
    <xf numFmtId="0" fontId="3" fillId="5" borderId="15" xfId="0" quotePrefix="1" applyFont="1" applyFill="1" applyBorder="1" applyAlignment="1" applyProtection="1">
      <alignment vertical="top" wrapText="1"/>
      <protection locked="0"/>
    </xf>
    <xf numFmtId="0" fontId="23" fillId="5" borderId="24" xfId="1" applyFill="1" applyBorder="1" applyAlignment="1" applyProtection="1">
      <alignment horizontal="left" vertical="top" wrapText="1"/>
      <protection locked="0"/>
    </xf>
    <xf numFmtId="0" fontId="24" fillId="5" borderId="19" xfId="0" applyFont="1" applyFill="1" applyBorder="1" applyAlignment="1" applyProtection="1">
      <alignment horizontal="center" vertical="top" wrapText="1"/>
      <protection locked="0"/>
    </xf>
    <xf numFmtId="0" fontId="14" fillId="5" borderId="20" xfId="0" applyFont="1" applyFill="1" applyBorder="1" applyAlignment="1" applyProtection="1">
      <alignment horizontal="left" vertical="top" wrapText="1"/>
      <protection locked="0"/>
    </xf>
    <xf numFmtId="0" fontId="14" fillId="5" borderId="18" xfId="0" applyFont="1" applyFill="1" applyBorder="1" applyAlignment="1" applyProtection="1">
      <alignment horizontal="left" vertical="top" wrapText="1"/>
      <protection locked="0"/>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CEABF"/>
      <color rgb="FFF2BFE0"/>
      <color rgb="FF0078C9"/>
      <color rgb="FF4472C4"/>
      <color rgb="FFBFDDF1"/>
      <color rgb="FF857362"/>
      <color rgb="FFFCEA97"/>
      <color rgb="FFE0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157162</xdr:rowOff>
    </xdr:from>
    <xdr:to>
      <xdr:col>17</xdr:col>
      <xdr:colOff>690562</xdr:colOff>
      <xdr:row>24</xdr:row>
      <xdr:rowOff>133349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7964" y="157162"/>
          <a:ext cx="11603036" cy="416718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Franklin Gothic Demi" panose="020B0703020102020204" pitchFamily="34" charset="0"/>
              <a:ea typeface="+mn-ea"/>
              <a:cs typeface="Arial" panose="020B0604020202020204" pitchFamily="34" charset="0"/>
            </a:rPr>
            <a:t>Guidance for stakeholders making representations on PR19 draft determinations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 deadline for making representations on the draft determinations is 10 am on 30 August 2019. This deadline is set in order for us to have sufficient time to give conscientious consideration to representations ahead of making our final determinations, which will be published on 11 December 2019.</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rgbClr val="002060"/>
              </a:solidFill>
              <a:effectLst/>
              <a:latin typeface="Franklin Gothic Demi" panose="020B0703020102020204" pitchFamily="34" charset="0"/>
              <a:ea typeface="+mn-ea"/>
              <a:cs typeface="Arial" panose="020B0604020202020204" pitchFamily="34" charset="0"/>
            </a:rPr>
            <a:t>Representations from water companies</a:t>
          </a:r>
        </a:p>
        <a:p>
          <a:endParaRPr lang="en-GB" sz="1050">
            <a:solidFill>
              <a:schemeClr val="dk1"/>
            </a:solidFill>
            <a:effectLst/>
            <a:latin typeface="Franklin Gothic Demi" panose="020B07030201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To ensure we have sufficient information to effectively take account of representations for the final determinations, we are asking companies to complete this representations pro forma. Completing the pro forma will help companies to maximise the impact of their representations on the draft determinations, as they will enable us to better identify what the issues are that we need to address. This pro forma contains four tables:</a:t>
          </a:r>
        </a:p>
        <a:p>
          <a:endParaRPr lang="en-GB" sz="1050">
            <a:solidFill>
              <a:schemeClr val="dk1"/>
            </a:solidFill>
            <a:effectLst/>
            <a:latin typeface="Arial" panose="020B0604020202020204" pitchFamily="34" charset="0"/>
            <a:ea typeface="+mn-ea"/>
            <a:cs typeface="Arial" panose="020B0604020202020204" pitchFamily="34" charset="0"/>
          </a:endParaRP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RP1 – Evidence summary for cost assessment purposes</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RP2 – Draft determination action and interventions response summary</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RP3 – Other issues summary (except cost assessment)</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RP4 – Schedule of data requirements for the final determination</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There is one pro forma for all water companies to use.</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We expect companies to publish their representations on the draft determination including any updated business plan tables.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All elements of company representations should be uploaded to Ofwat's PR19 Data capture in Sharepoint. Companies may also email representations to </a:t>
          </a:r>
          <a:r>
            <a:rPr lang="en-GB" sz="1100" b="0" i="0" u="none" strike="noStrike">
              <a:solidFill>
                <a:srgbClr val="0078C9"/>
              </a:solidFill>
              <a:effectLst/>
              <a:latin typeface="Arial" panose="020B0604020202020204" pitchFamily="34" charset="0"/>
              <a:ea typeface="+mn-ea"/>
              <a:cs typeface="Arial" panose="020B0604020202020204" pitchFamily="34" charset="0"/>
            </a:rPr>
            <a:t>PR19@ofwat.gov.uk</a:t>
          </a:r>
          <a:r>
            <a:rPr lang="en-GB" sz="1100" b="0" i="0" u="none" strike="noStrike">
              <a:solidFill>
                <a:srgbClr val="4472C4"/>
              </a:solidFill>
              <a:effectLst/>
              <a:latin typeface="Arial" panose="020B0604020202020204" pitchFamily="34" charset="0"/>
              <a:ea typeface="+mn-ea"/>
              <a:cs typeface="Arial" panose="020B0604020202020204" pitchFamily="34" charset="0"/>
            </a:rPr>
            <a:t> </a:t>
          </a:r>
          <a:r>
            <a:rPr lang="en-GB" sz="1100" b="0" i="0" u="none" strike="noStrike">
              <a:solidFill>
                <a:schemeClr val="dk1"/>
              </a:solidFill>
              <a:effectLst/>
              <a:latin typeface="Arial" panose="020B0604020202020204" pitchFamily="34" charset="0"/>
              <a:ea typeface="+mn-ea"/>
              <a:cs typeface="Arial" panose="020B0604020202020204" pitchFamily="34" charset="0"/>
            </a:rPr>
            <a:t>We will consider all representations when making our draft determinations. However, representations that do not provide further evidence to support a view that differs from those set out in the draft determinations are unlikely to result in changes in the final determinations.</a:t>
          </a:r>
          <a:r>
            <a:rPr lang="en-GB" sz="1050">
              <a:latin typeface="Arial" panose="020B0604020202020204" pitchFamily="34" charset="0"/>
              <a:cs typeface="Arial" panose="020B0604020202020204" pitchFamily="34" charset="0"/>
            </a:rPr>
            <a:t> </a:t>
          </a:r>
          <a:endParaRPr lang="en-GB" sz="1050">
            <a:solidFill>
              <a:schemeClr val="dk1"/>
            </a:solidFill>
            <a:effectLst/>
            <a:latin typeface="Arial" panose="020B0604020202020204" pitchFamily="34" charset="0"/>
            <a:ea typeface="+mn-ea"/>
            <a:cs typeface="Arial" panose="020B0604020202020204" pitchFamily="34" charset="0"/>
          </a:endParaRP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latin typeface="Arial" panose="020B0604020202020204" pitchFamily="34" charset="0"/>
              <a:cs typeface="Arial" panose="020B0604020202020204" pitchFamily="34" charset="0"/>
            </a:rPr>
            <a:t>Further explanation </a:t>
          </a:r>
          <a:r>
            <a:rPr lang="en-GB" sz="1050" baseline="0">
              <a:latin typeface="Arial" panose="020B0604020202020204" pitchFamily="34" charset="0"/>
              <a:cs typeface="Arial" panose="020B0604020202020204" pitchFamily="34" charset="0"/>
            </a:rPr>
            <a:t>on the purpose of each table can be found in the guidance section and on our website.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yorkshirewater.sharepoint.com/sites/yw-147/200%20Draft%20Determination/0.%20Ofwat%20Submission%20documents/0.%20Final%20Documents%20to%20Ofwat/Documents/RP1%20-%20PR19-draft-determinations-Company-representation-pro-forma%20-%20YW%2029-08-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yorkshirewater.sharepoint.com/sites/yw-147/200%20Draft%20Determination/2.%20YKY%20Representation%20-%20working/Representation%20proforma/RP1%20-%20PR19-draft-determinations-Company-representation-pro-forma%20-%20YW%2029-08-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P1"/>
      <sheetName val="RP2"/>
      <sheetName val="RP3"/>
      <sheetName val="RP4"/>
      <sheetName val="Data validation"/>
    </sheetNames>
    <sheetDataSet>
      <sheetData sheetId="0"/>
      <sheetData sheetId="1"/>
      <sheetData sheetId="2"/>
      <sheetData sheetId="3"/>
      <sheetData sheetId="4"/>
      <sheetData sheetId="5">
        <row r="5">
          <cell r="E5" t="str">
            <v>DD.CA2</v>
          </cell>
        </row>
        <row r="6">
          <cell r="E6" t="str">
            <v>DD.CA3</v>
          </cell>
        </row>
        <row r="7">
          <cell r="E7" t="str">
            <v>DD.CA4</v>
          </cell>
        </row>
        <row r="8">
          <cell r="E8" t="str">
            <v>DD.CA5</v>
          </cell>
        </row>
        <row r="9">
          <cell r="E9" t="str">
            <v>DD.CA6</v>
          </cell>
        </row>
        <row r="10">
          <cell r="E10" t="str">
            <v>DD.CA7</v>
          </cell>
        </row>
        <row r="11">
          <cell r="E11" t="str">
            <v>DD.CA8</v>
          </cell>
        </row>
        <row r="12">
          <cell r="E12" t="str">
            <v>DD.CA9</v>
          </cell>
        </row>
        <row r="13">
          <cell r="E13" t="str">
            <v>DD.CA10</v>
          </cell>
        </row>
        <row r="14">
          <cell r="E14" t="str">
            <v>DD.CA11</v>
          </cell>
        </row>
        <row r="15">
          <cell r="E15" t="str">
            <v>DD.CA12</v>
          </cell>
        </row>
        <row r="16">
          <cell r="E16" t="str">
            <v>DD.CA13</v>
          </cell>
        </row>
        <row r="17">
          <cell r="E17" t="str">
            <v>DD.CA14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fwat.gov.uk/wp-content/uploads/2019/07/PR19-draft-determinations-Our-proposed-approach-to-regulating-developer-service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8:B31"/>
  <sheetViews>
    <sheetView zoomScaleNormal="100" workbookViewId="0"/>
  </sheetViews>
  <sheetFormatPr defaultColWidth="9" defaultRowHeight="14.25" x14ac:dyDescent="0.2"/>
  <cols>
    <col min="1" max="1" width="0.875" style="75" customWidth="1"/>
    <col min="2" max="17" width="9" style="75"/>
    <col min="18" max="18" width="10.375" style="75" customWidth="1"/>
    <col min="19" max="16384" width="9" style="75"/>
  </cols>
  <sheetData>
    <row r="28" spans="2:2" x14ac:dyDescent="0.2">
      <c r="B28" s="75" t="s">
        <v>0</v>
      </c>
    </row>
    <row r="29" spans="2:2" ht="15" x14ac:dyDescent="0.2">
      <c r="B29" s="78" t="s">
        <v>1</v>
      </c>
    </row>
    <row r="30" spans="2:2" ht="15" x14ac:dyDescent="0.2">
      <c r="B30" s="79"/>
    </row>
    <row r="31" spans="2:2" ht="15" x14ac:dyDescent="0.2">
      <c r="B31" s="79" t="s">
        <v>2</v>
      </c>
    </row>
  </sheetData>
  <pageMargins left="0.70866141732283472" right="0.70866141732283472" top="0.74803149606299213" bottom="0.74803149606299213" header="0.31496062992125984" footer="0.31496062992125984"/>
  <pageSetup paperSize="9" scale="77" fitToHeight="0" orientation="landscape" r:id="rId1"/>
  <headerFooter>
    <oddHeader>&amp;L&amp;F&amp;C&amp;A&amp;ROFFICIAL</oddHeader>
    <oddFooter>&amp;LPrinted on &amp;D at &amp;T&amp;CPage &amp;P of &amp;N&amp;ROFWAT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121"/>
  <sheetViews>
    <sheetView topLeftCell="A19" zoomScale="90" zoomScaleNormal="90" workbookViewId="0"/>
  </sheetViews>
  <sheetFormatPr defaultColWidth="9" defaultRowHeight="14.25" x14ac:dyDescent="0.2"/>
  <cols>
    <col min="1" max="1" width="0.875" style="1" customWidth="1"/>
    <col min="2" max="2" width="13.625" style="1" customWidth="1"/>
    <col min="3" max="3" width="20.625" style="1" customWidth="1"/>
    <col min="4" max="4" width="16.625" style="1" customWidth="1"/>
    <col min="5" max="5" width="20.625" style="1" customWidth="1"/>
    <col min="6" max="6" width="10.625" style="1" customWidth="1"/>
    <col min="7" max="7" width="20.625" style="1" customWidth="1"/>
    <col min="8" max="8" width="34.625" style="1" customWidth="1"/>
    <col min="9" max="9" width="18" style="1" customWidth="1"/>
    <col min="10" max="10" width="24.625" style="1" customWidth="1"/>
    <col min="11" max="16384" width="9" style="1"/>
  </cols>
  <sheetData>
    <row r="1" spans="2:10" ht="20.100000000000001" customHeight="1" thickBot="1" x14ac:dyDescent="0.25">
      <c r="B1" s="4" t="s">
        <v>3</v>
      </c>
      <c r="C1" s="4"/>
      <c r="D1" s="4"/>
      <c r="E1" s="4"/>
      <c r="F1" s="4"/>
      <c r="G1" s="5"/>
      <c r="H1" s="5"/>
      <c r="I1" s="5"/>
      <c r="J1" s="5"/>
    </row>
    <row r="2" spans="2:10" ht="15" thickTop="1" x14ac:dyDescent="0.2"/>
    <row r="3" spans="2:10" ht="15" customHeight="1" x14ac:dyDescent="0.2">
      <c r="B3" s="3" t="s">
        <v>4</v>
      </c>
      <c r="C3" s="2"/>
      <c r="D3" s="2"/>
      <c r="E3" s="2"/>
      <c r="F3" s="2"/>
      <c r="J3" s="76" t="s">
        <v>5</v>
      </c>
    </row>
    <row r="4" spans="2:10" ht="15" x14ac:dyDescent="0.2">
      <c r="I4" s="77"/>
      <c r="J4" s="41" t="s">
        <v>6</v>
      </c>
    </row>
    <row r="5" spans="2:10" ht="19.5" x14ac:dyDescent="0.2">
      <c r="B5" s="2" t="s">
        <v>7</v>
      </c>
      <c r="C5" s="3"/>
      <c r="D5" s="3"/>
      <c r="E5" s="3"/>
      <c r="F5" s="3"/>
    </row>
    <row r="6" spans="2:10" ht="15" thickBot="1" x14ac:dyDescent="0.25"/>
    <row r="7" spans="2:10" ht="13.9" customHeight="1" thickTop="1" x14ac:dyDescent="0.2">
      <c r="B7" s="106" t="s">
        <v>8</v>
      </c>
      <c r="C7" s="107"/>
      <c r="D7" s="107"/>
      <c r="E7" s="107"/>
      <c r="F7" s="107"/>
      <c r="G7" s="107"/>
      <c r="H7" s="107"/>
      <c r="I7" s="107"/>
      <c r="J7" s="108"/>
    </row>
    <row r="8" spans="2:10" x14ac:dyDescent="0.2">
      <c r="B8" s="109"/>
      <c r="C8" s="110"/>
      <c r="D8" s="110"/>
      <c r="E8" s="110"/>
      <c r="F8" s="110"/>
      <c r="G8" s="110"/>
      <c r="H8" s="110"/>
      <c r="I8" s="110"/>
      <c r="J8" s="111"/>
    </row>
    <row r="9" spans="2:10" x14ac:dyDescent="0.2">
      <c r="B9" s="109"/>
      <c r="C9" s="110"/>
      <c r="D9" s="110"/>
      <c r="E9" s="110"/>
      <c r="F9" s="110"/>
      <c r="G9" s="110"/>
      <c r="H9" s="110"/>
      <c r="I9" s="110"/>
      <c r="J9" s="111"/>
    </row>
    <row r="10" spans="2:10" x14ac:dyDescent="0.2">
      <c r="B10" s="109"/>
      <c r="C10" s="110"/>
      <c r="D10" s="110"/>
      <c r="E10" s="110"/>
      <c r="F10" s="110"/>
      <c r="G10" s="110"/>
      <c r="H10" s="110"/>
      <c r="I10" s="110"/>
      <c r="J10" s="111"/>
    </row>
    <row r="11" spans="2:10" x14ac:dyDescent="0.2">
      <c r="B11" s="109"/>
      <c r="C11" s="110"/>
      <c r="D11" s="110"/>
      <c r="E11" s="110"/>
      <c r="F11" s="110"/>
      <c r="G11" s="110"/>
      <c r="H11" s="110"/>
      <c r="I11" s="110"/>
      <c r="J11" s="111"/>
    </row>
    <row r="12" spans="2:10" x14ac:dyDescent="0.2">
      <c r="B12" s="109"/>
      <c r="C12" s="110"/>
      <c r="D12" s="110"/>
      <c r="E12" s="110"/>
      <c r="F12" s="110"/>
      <c r="G12" s="110"/>
      <c r="H12" s="110"/>
      <c r="I12" s="110"/>
      <c r="J12" s="111"/>
    </row>
    <row r="13" spans="2:10" x14ac:dyDescent="0.2">
      <c r="B13" s="109"/>
      <c r="C13" s="110"/>
      <c r="D13" s="110"/>
      <c r="E13" s="110"/>
      <c r="F13" s="110"/>
      <c r="G13" s="110"/>
      <c r="H13" s="110"/>
      <c r="I13" s="110"/>
      <c r="J13" s="111"/>
    </row>
    <row r="14" spans="2:10" ht="70.150000000000006" customHeight="1" thickBot="1" x14ac:dyDescent="0.25">
      <c r="B14" s="112"/>
      <c r="C14" s="113"/>
      <c r="D14" s="113"/>
      <c r="E14" s="113"/>
      <c r="F14" s="113"/>
      <c r="G14" s="113"/>
      <c r="H14" s="113"/>
      <c r="I14" s="113"/>
      <c r="J14" s="114"/>
    </row>
    <row r="15" spans="2:10" ht="15.75" thickTop="1" thickBot="1" x14ac:dyDescent="0.25"/>
    <row r="16" spans="2:10" ht="30" customHeight="1" thickBot="1" x14ac:dyDescent="0.25">
      <c r="B16" s="31" t="s">
        <v>9</v>
      </c>
      <c r="C16" s="32" t="s">
        <v>10</v>
      </c>
      <c r="D16" s="32" t="s">
        <v>11</v>
      </c>
      <c r="E16" s="32" t="s">
        <v>12</v>
      </c>
      <c r="F16" s="32" t="s">
        <v>13</v>
      </c>
      <c r="G16" s="33" t="s">
        <v>14</v>
      </c>
      <c r="H16" s="33" t="s">
        <v>15</v>
      </c>
      <c r="I16" s="33" t="s">
        <v>16</v>
      </c>
      <c r="J16" s="34" t="s">
        <v>17</v>
      </c>
    </row>
    <row r="17" spans="2:10" ht="76.5" x14ac:dyDescent="0.2">
      <c r="B17" s="24" t="s">
        <v>18</v>
      </c>
      <c r="C17" s="25" t="s">
        <v>19</v>
      </c>
      <c r="D17" s="26">
        <v>145</v>
      </c>
      <c r="E17" s="26">
        <v>165</v>
      </c>
      <c r="F17" s="26">
        <f>IF(C17="","",E17-D17)</f>
        <v>20</v>
      </c>
      <c r="G17" s="27" t="s">
        <v>20</v>
      </c>
      <c r="H17" s="28" t="s">
        <v>21</v>
      </c>
      <c r="I17" s="29" t="s">
        <v>16</v>
      </c>
      <c r="J17" s="30" t="s">
        <v>22</v>
      </c>
    </row>
    <row r="18" spans="2:10" ht="89.25" x14ac:dyDescent="0.2">
      <c r="B18" s="16" t="str">
        <f>IF(C18="","",$J$4&amp;"."&amp;'[1]Data validation'!$E5)</f>
        <v>YKY.DD.CA2</v>
      </c>
      <c r="C18" s="44" t="s">
        <v>23</v>
      </c>
      <c r="D18" s="86">
        <v>632.41789795344562</v>
      </c>
      <c r="E18" s="86">
        <v>891.66800000000001</v>
      </c>
      <c r="F18" s="87">
        <f t="shared" ref="F18:F26" si="0">IF(C18="","",E18-D18)</f>
        <v>259.25010204655439</v>
      </c>
      <c r="G18" s="48" t="s">
        <v>24</v>
      </c>
      <c r="H18" s="48" t="s">
        <v>25</v>
      </c>
      <c r="I18" s="48"/>
      <c r="J18" s="100" t="s">
        <v>534</v>
      </c>
    </row>
    <row r="19" spans="2:10" ht="51" x14ac:dyDescent="0.2">
      <c r="B19" s="16" t="str">
        <f>IF(C19="","",$J$4&amp;"."&amp;'[1]Data validation'!$E6)</f>
        <v>YKY.DD.CA3</v>
      </c>
      <c r="C19" s="44" t="s">
        <v>26</v>
      </c>
      <c r="D19" s="88">
        <v>279.65625847499996</v>
      </c>
      <c r="E19" s="86">
        <v>313.95300000000003</v>
      </c>
      <c r="F19" s="87">
        <f t="shared" si="0"/>
        <v>34.296741525000073</v>
      </c>
      <c r="G19" s="48" t="s">
        <v>27</v>
      </c>
      <c r="H19" s="48" t="s">
        <v>28</v>
      </c>
      <c r="I19" s="48"/>
      <c r="J19" s="100" t="s">
        <v>535</v>
      </c>
    </row>
    <row r="20" spans="2:10" ht="38.25" x14ac:dyDescent="0.2">
      <c r="B20" s="16" t="str">
        <f>IF(C20="","",$J$4&amp;"."&amp;'[1]Data validation'!$E7)</f>
        <v>YKY.DD.CA4</v>
      </c>
      <c r="C20" s="44" t="s">
        <v>29</v>
      </c>
      <c r="D20" s="88">
        <v>21.613500000000002</v>
      </c>
      <c r="E20" s="88">
        <v>43.227000000000004</v>
      </c>
      <c r="F20" s="87">
        <f t="shared" si="0"/>
        <v>21.613500000000002</v>
      </c>
      <c r="G20" s="48" t="s">
        <v>30</v>
      </c>
      <c r="H20" s="48" t="s">
        <v>31</v>
      </c>
      <c r="I20" s="48"/>
      <c r="J20" s="100" t="s">
        <v>536</v>
      </c>
    </row>
    <row r="21" spans="2:10" ht="63.75" x14ac:dyDescent="0.2">
      <c r="B21" s="16" t="str">
        <f>IF(C21="","",$J$4&amp;"."&amp;'[1]Data validation'!$E8)</f>
        <v>YKY.DD.CA5</v>
      </c>
      <c r="C21" s="44" t="s">
        <v>32</v>
      </c>
      <c r="D21" s="88" t="s">
        <v>33</v>
      </c>
      <c r="E21" s="88" t="s">
        <v>34</v>
      </c>
      <c r="F21" s="87" t="s">
        <v>35</v>
      </c>
      <c r="G21" s="48" t="s">
        <v>27</v>
      </c>
      <c r="H21" s="48" t="s">
        <v>36</v>
      </c>
      <c r="I21" s="48"/>
      <c r="J21" s="100" t="s">
        <v>537</v>
      </c>
    </row>
    <row r="22" spans="2:10" ht="38.25" x14ac:dyDescent="0.2">
      <c r="B22" s="16" t="str">
        <f>IF(C22="","",$J$4&amp;"."&amp;'[1]Data validation'!$E9)</f>
        <v>YKY.DD.CA6</v>
      </c>
      <c r="C22" s="44" t="s">
        <v>37</v>
      </c>
      <c r="D22" s="88" t="s">
        <v>38</v>
      </c>
      <c r="E22" s="88" t="s">
        <v>39</v>
      </c>
      <c r="F22" s="87" t="s">
        <v>35</v>
      </c>
      <c r="G22" s="48" t="s">
        <v>40</v>
      </c>
      <c r="H22" s="48" t="s">
        <v>41</v>
      </c>
      <c r="I22" s="48"/>
      <c r="J22" s="100" t="s">
        <v>538</v>
      </c>
    </row>
    <row r="23" spans="2:10" ht="51" x14ac:dyDescent="0.2">
      <c r="B23" s="16" t="str">
        <f>IF(C23="","",$J$4&amp;"."&amp;'[1]Data validation'!$E10)</f>
        <v>YKY.DD.CA7</v>
      </c>
      <c r="C23" s="44" t="s">
        <v>42</v>
      </c>
      <c r="D23" s="88">
        <v>0</v>
      </c>
      <c r="E23" s="88">
        <v>28.6</v>
      </c>
      <c r="F23" s="87">
        <f t="shared" si="0"/>
        <v>28.6</v>
      </c>
      <c r="G23" s="48" t="s">
        <v>24</v>
      </c>
      <c r="H23" s="48" t="s">
        <v>43</v>
      </c>
      <c r="I23" s="48"/>
      <c r="J23" s="100" t="s">
        <v>539</v>
      </c>
    </row>
    <row r="24" spans="2:10" ht="63.75" x14ac:dyDescent="0.2">
      <c r="B24" s="16" t="str">
        <f>IF(C24="","",$J$4&amp;"."&amp;'[1]Data validation'!$E11)</f>
        <v>YKY.DD.CA8</v>
      </c>
      <c r="C24" s="44" t="s">
        <v>44</v>
      </c>
      <c r="D24" s="86" t="s">
        <v>35</v>
      </c>
      <c r="E24" s="86" t="s">
        <v>35</v>
      </c>
      <c r="F24" s="87">
        <v>0</v>
      </c>
      <c r="G24" s="48" t="s">
        <v>27</v>
      </c>
      <c r="H24" s="48" t="s">
        <v>45</v>
      </c>
      <c r="I24" s="48"/>
      <c r="J24" s="100" t="s">
        <v>540</v>
      </c>
    </row>
    <row r="25" spans="2:10" ht="51" x14ac:dyDescent="0.2">
      <c r="B25" s="16" t="str">
        <f>IF(C25="","",$J$4&amp;"."&amp;'[1]Data validation'!$E12)</f>
        <v>YKY.DD.CA9</v>
      </c>
      <c r="C25" s="44" t="s">
        <v>46</v>
      </c>
      <c r="D25" s="86" t="s">
        <v>35</v>
      </c>
      <c r="E25" s="86" t="s">
        <v>35</v>
      </c>
      <c r="F25" s="87">
        <v>0</v>
      </c>
      <c r="G25" s="48" t="s">
        <v>24</v>
      </c>
      <c r="H25" s="48" t="s">
        <v>47</v>
      </c>
      <c r="I25" s="48"/>
      <c r="J25" s="100" t="s">
        <v>540</v>
      </c>
    </row>
    <row r="26" spans="2:10" ht="38.25" x14ac:dyDescent="0.2">
      <c r="B26" s="16" t="str">
        <f>IF(C26="","",$J$4&amp;"."&amp;'[1]Data validation'!$E13)</f>
        <v>YKY.DD.CA10</v>
      </c>
      <c r="C26" s="44" t="s">
        <v>48</v>
      </c>
      <c r="D26" s="45">
        <v>35.549999999999997</v>
      </c>
      <c r="E26" s="45">
        <v>35.549999999999997</v>
      </c>
      <c r="F26" s="87">
        <f t="shared" si="0"/>
        <v>0</v>
      </c>
      <c r="G26" s="48" t="s">
        <v>49</v>
      </c>
      <c r="H26" s="48" t="s">
        <v>50</v>
      </c>
      <c r="I26" s="48"/>
      <c r="J26" s="100" t="s">
        <v>540</v>
      </c>
    </row>
    <row r="27" spans="2:10" ht="38.25" x14ac:dyDescent="0.2">
      <c r="B27" s="16" t="str">
        <f>IF(C27="","",$J$4&amp;"."&amp;'[1]Data validation'!$E14)</f>
        <v>YKY.DD.CA11</v>
      </c>
      <c r="C27" s="44" t="s">
        <v>51</v>
      </c>
      <c r="D27" s="86" t="s">
        <v>35</v>
      </c>
      <c r="E27" s="86" t="s">
        <v>35</v>
      </c>
      <c r="F27" s="87">
        <v>0</v>
      </c>
      <c r="G27" s="48" t="s">
        <v>52</v>
      </c>
      <c r="H27" s="48" t="s">
        <v>564</v>
      </c>
      <c r="I27" s="48"/>
      <c r="J27" s="100" t="s">
        <v>540</v>
      </c>
    </row>
    <row r="28" spans="2:10" ht="51" x14ac:dyDescent="0.2">
      <c r="B28" s="16" t="str">
        <f>IF(C28="","",$J$4&amp;"."&amp;'[1]Data validation'!$E15)</f>
        <v>YKY.DD.CA12</v>
      </c>
      <c r="C28" s="44" t="s">
        <v>53</v>
      </c>
      <c r="D28" s="86" t="s">
        <v>35</v>
      </c>
      <c r="E28" s="86" t="s">
        <v>35</v>
      </c>
      <c r="F28" s="87">
        <v>0</v>
      </c>
      <c r="G28" s="48" t="s">
        <v>54</v>
      </c>
      <c r="H28" s="48" t="s">
        <v>55</v>
      </c>
      <c r="I28" s="48"/>
      <c r="J28" s="100" t="s">
        <v>541</v>
      </c>
    </row>
    <row r="29" spans="2:10" ht="63.75" x14ac:dyDescent="0.2">
      <c r="B29" s="16" t="str">
        <f>IF(C29="","",$J$4&amp;"."&amp;'[1]Data validation'!$E16)</f>
        <v>YKY.DD.CA13</v>
      </c>
      <c r="C29" s="44" t="s">
        <v>56</v>
      </c>
      <c r="D29" s="86" t="s">
        <v>35</v>
      </c>
      <c r="E29" s="86" t="s">
        <v>35</v>
      </c>
      <c r="F29" s="87">
        <v>0</v>
      </c>
      <c r="G29" s="48" t="s">
        <v>54</v>
      </c>
      <c r="H29" s="48" t="s">
        <v>57</v>
      </c>
      <c r="I29" s="48"/>
      <c r="J29" s="100" t="s">
        <v>542</v>
      </c>
    </row>
    <row r="30" spans="2:10" ht="76.5" x14ac:dyDescent="0.2">
      <c r="B30" s="16" t="str">
        <f>IF(C30="","",$J$4&amp;"."&amp;'[1]Data validation'!$E17)</f>
        <v>YKY.DD.CA14</v>
      </c>
      <c r="C30" s="44" t="s">
        <v>58</v>
      </c>
      <c r="D30" s="86" t="s">
        <v>35</v>
      </c>
      <c r="E30" s="86" t="s">
        <v>35</v>
      </c>
      <c r="F30" s="87">
        <v>0</v>
      </c>
      <c r="G30" s="48" t="s">
        <v>59</v>
      </c>
      <c r="H30" s="48" t="s">
        <v>60</v>
      </c>
      <c r="I30" s="48"/>
      <c r="J30" s="100" t="s">
        <v>543</v>
      </c>
    </row>
    <row r="31" spans="2:10" x14ac:dyDescent="0.2">
      <c r="B31" s="16" t="str">
        <f>IF(C31="","",$J$4&amp;"."&amp;'Data validation'!$E18)</f>
        <v/>
      </c>
      <c r="C31" s="44"/>
      <c r="D31" s="45"/>
      <c r="E31" s="45"/>
      <c r="F31" s="14" t="str">
        <f t="shared" ref="F31:F80" si="1">IF(C31="","",E31-D31)</f>
        <v/>
      </c>
      <c r="G31" s="48"/>
      <c r="H31" s="48"/>
      <c r="I31" s="48"/>
      <c r="J31" s="49"/>
    </row>
    <row r="32" spans="2:10" x14ac:dyDescent="0.2">
      <c r="B32" s="16" t="str">
        <f>IF(C32="","",$J$4&amp;"."&amp;'Data validation'!$E19)</f>
        <v/>
      </c>
      <c r="C32" s="44"/>
      <c r="D32" s="45"/>
      <c r="E32" s="45"/>
      <c r="F32" s="14" t="str">
        <f t="shared" si="1"/>
        <v/>
      </c>
      <c r="G32" s="48"/>
      <c r="H32" s="48"/>
      <c r="I32" s="48"/>
      <c r="J32" s="49"/>
    </row>
    <row r="33" spans="2:10" x14ac:dyDescent="0.2">
      <c r="B33" s="16" t="str">
        <f>IF(C33="","",$J$4&amp;"."&amp;'Data validation'!$E20)</f>
        <v/>
      </c>
      <c r="C33" s="44"/>
      <c r="D33" s="45"/>
      <c r="E33" s="45"/>
      <c r="F33" s="14" t="str">
        <f t="shared" si="1"/>
        <v/>
      </c>
      <c r="G33" s="48"/>
      <c r="H33" s="48"/>
      <c r="I33" s="48"/>
      <c r="J33" s="49"/>
    </row>
    <row r="34" spans="2:10" x14ac:dyDescent="0.2">
      <c r="B34" s="16" t="str">
        <f>IF(C34="","",$J$4&amp;"."&amp;'Data validation'!$E21)</f>
        <v/>
      </c>
      <c r="C34" s="44"/>
      <c r="D34" s="45"/>
      <c r="E34" s="45"/>
      <c r="F34" s="14" t="str">
        <f t="shared" si="1"/>
        <v/>
      </c>
      <c r="G34" s="48"/>
      <c r="H34" s="48"/>
      <c r="I34" s="48"/>
      <c r="J34" s="49"/>
    </row>
    <row r="35" spans="2:10" x14ac:dyDescent="0.2">
      <c r="B35" s="16" t="str">
        <f>IF(C35="","",$J$4&amp;"."&amp;'Data validation'!$E22)</f>
        <v/>
      </c>
      <c r="C35" s="44"/>
      <c r="D35" s="45"/>
      <c r="E35" s="45"/>
      <c r="F35" s="14" t="str">
        <f t="shared" si="1"/>
        <v/>
      </c>
      <c r="G35" s="48"/>
      <c r="H35" s="48"/>
      <c r="I35" s="48"/>
      <c r="J35" s="49"/>
    </row>
    <row r="36" spans="2:10" x14ac:dyDescent="0.2">
      <c r="B36" s="16" t="str">
        <f>IF(C36="","",$J$4&amp;"."&amp;'Data validation'!$E23)</f>
        <v/>
      </c>
      <c r="C36" s="44"/>
      <c r="D36" s="45"/>
      <c r="E36" s="45"/>
      <c r="F36" s="14" t="str">
        <f t="shared" si="1"/>
        <v/>
      </c>
      <c r="G36" s="48"/>
      <c r="H36" s="48"/>
      <c r="I36" s="48"/>
      <c r="J36" s="49"/>
    </row>
    <row r="37" spans="2:10" x14ac:dyDescent="0.2">
      <c r="B37" s="16" t="str">
        <f>IF(C37="","",$J$4&amp;"."&amp;'Data validation'!$E24)</f>
        <v/>
      </c>
      <c r="C37" s="44"/>
      <c r="D37" s="45"/>
      <c r="E37" s="45"/>
      <c r="F37" s="14" t="str">
        <f t="shared" si="1"/>
        <v/>
      </c>
      <c r="G37" s="48"/>
      <c r="H37" s="48"/>
      <c r="I37" s="48"/>
      <c r="J37" s="49"/>
    </row>
    <row r="38" spans="2:10" x14ac:dyDescent="0.2">
      <c r="B38" s="16" t="str">
        <f>IF(C38="","",$J$4&amp;"."&amp;'Data validation'!$E25)</f>
        <v/>
      </c>
      <c r="C38" s="44"/>
      <c r="D38" s="45"/>
      <c r="E38" s="45"/>
      <c r="F38" s="14" t="str">
        <f t="shared" si="1"/>
        <v/>
      </c>
      <c r="G38" s="48"/>
      <c r="H38" s="48"/>
      <c r="I38" s="48"/>
      <c r="J38" s="49"/>
    </row>
    <row r="39" spans="2:10" x14ac:dyDescent="0.2">
      <c r="B39" s="16" t="str">
        <f>IF(C39="","",$J$4&amp;"."&amp;'Data validation'!$E26)</f>
        <v/>
      </c>
      <c r="C39" s="44"/>
      <c r="D39" s="45"/>
      <c r="E39" s="45"/>
      <c r="F39" s="14" t="str">
        <f t="shared" si="1"/>
        <v/>
      </c>
      <c r="G39" s="48"/>
      <c r="H39" s="48"/>
      <c r="I39" s="48"/>
      <c r="J39" s="49"/>
    </row>
    <row r="40" spans="2:10" x14ac:dyDescent="0.2">
      <c r="B40" s="16" t="str">
        <f>IF(C40="","",$J$4&amp;"."&amp;'Data validation'!$E27)</f>
        <v/>
      </c>
      <c r="C40" s="44"/>
      <c r="D40" s="45"/>
      <c r="E40" s="45"/>
      <c r="F40" s="14" t="str">
        <f t="shared" si="1"/>
        <v/>
      </c>
      <c r="G40" s="48"/>
      <c r="H40" s="48"/>
      <c r="I40" s="48"/>
      <c r="J40" s="49"/>
    </row>
    <row r="41" spans="2:10" x14ac:dyDescent="0.2">
      <c r="B41" s="16" t="str">
        <f>IF(C41="","",$J$4&amp;"."&amp;'Data validation'!$E28)</f>
        <v/>
      </c>
      <c r="C41" s="44"/>
      <c r="D41" s="45"/>
      <c r="E41" s="45"/>
      <c r="F41" s="14" t="str">
        <f t="shared" si="1"/>
        <v/>
      </c>
      <c r="G41" s="48"/>
      <c r="H41" s="48"/>
      <c r="I41" s="48"/>
      <c r="J41" s="49"/>
    </row>
    <row r="42" spans="2:10" x14ac:dyDescent="0.2">
      <c r="B42" s="16" t="str">
        <f>IF(C42="","",$J$4&amp;"."&amp;'Data validation'!$E29)</f>
        <v/>
      </c>
      <c r="C42" s="44"/>
      <c r="D42" s="45"/>
      <c r="E42" s="45"/>
      <c r="F42" s="14" t="str">
        <f t="shared" si="1"/>
        <v/>
      </c>
      <c r="G42" s="48"/>
      <c r="H42" s="48"/>
      <c r="I42" s="48"/>
      <c r="J42" s="49"/>
    </row>
    <row r="43" spans="2:10" x14ac:dyDescent="0.2">
      <c r="B43" s="16" t="str">
        <f>IF(C43="","",$J$4&amp;"."&amp;'Data validation'!$E30)</f>
        <v/>
      </c>
      <c r="C43" s="44"/>
      <c r="D43" s="45"/>
      <c r="E43" s="45"/>
      <c r="F43" s="14" t="str">
        <f t="shared" si="1"/>
        <v/>
      </c>
      <c r="G43" s="48"/>
      <c r="H43" s="48"/>
      <c r="I43" s="48"/>
      <c r="J43" s="49"/>
    </row>
    <row r="44" spans="2:10" x14ac:dyDescent="0.2">
      <c r="B44" s="16" t="str">
        <f>IF(C44="","",$J$4&amp;"."&amp;'Data validation'!$E31)</f>
        <v/>
      </c>
      <c r="C44" s="44"/>
      <c r="D44" s="45"/>
      <c r="E44" s="45"/>
      <c r="F44" s="14" t="str">
        <f t="shared" si="1"/>
        <v/>
      </c>
      <c r="G44" s="48"/>
      <c r="H44" s="48"/>
      <c r="I44" s="48"/>
      <c r="J44" s="49"/>
    </row>
    <row r="45" spans="2:10" x14ac:dyDescent="0.2">
      <c r="B45" s="16" t="str">
        <f>IF(C45="","",$J$4&amp;"."&amp;'Data validation'!$E32)</f>
        <v/>
      </c>
      <c r="C45" s="44"/>
      <c r="D45" s="45"/>
      <c r="E45" s="45"/>
      <c r="F45" s="14" t="str">
        <f t="shared" si="1"/>
        <v/>
      </c>
      <c r="G45" s="48"/>
      <c r="H45" s="48"/>
      <c r="I45" s="48"/>
      <c r="J45" s="49"/>
    </row>
    <row r="46" spans="2:10" x14ac:dyDescent="0.2">
      <c r="B46" s="16" t="str">
        <f>IF(C46="","",$J$4&amp;"."&amp;'Data validation'!$E33)</f>
        <v/>
      </c>
      <c r="C46" s="44"/>
      <c r="D46" s="45"/>
      <c r="E46" s="45"/>
      <c r="F46" s="14" t="str">
        <f t="shared" si="1"/>
        <v/>
      </c>
      <c r="G46" s="48"/>
      <c r="H46" s="48"/>
      <c r="I46" s="48"/>
      <c r="J46" s="49"/>
    </row>
    <row r="47" spans="2:10" x14ac:dyDescent="0.2">
      <c r="B47" s="16" t="str">
        <f>IF(C47="","",$J$4&amp;"."&amp;'Data validation'!$E34)</f>
        <v/>
      </c>
      <c r="C47" s="44"/>
      <c r="D47" s="45"/>
      <c r="E47" s="45"/>
      <c r="F47" s="14" t="str">
        <f t="shared" si="1"/>
        <v/>
      </c>
      <c r="G47" s="48"/>
      <c r="H47" s="48"/>
      <c r="I47" s="48"/>
      <c r="J47" s="49"/>
    </row>
    <row r="48" spans="2:10" x14ac:dyDescent="0.2">
      <c r="B48" s="16" t="str">
        <f>IF(C48="","",$J$4&amp;"."&amp;'Data validation'!$E35)</f>
        <v/>
      </c>
      <c r="C48" s="44"/>
      <c r="D48" s="45"/>
      <c r="E48" s="45"/>
      <c r="F48" s="14" t="str">
        <f t="shared" si="1"/>
        <v/>
      </c>
      <c r="G48" s="48"/>
      <c r="H48" s="48"/>
      <c r="I48" s="48"/>
      <c r="J48" s="49"/>
    </row>
    <row r="49" spans="2:10" x14ac:dyDescent="0.2">
      <c r="B49" s="16" t="str">
        <f>IF(C49="","",$J$4&amp;"."&amp;'Data validation'!$E36)</f>
        <v/>
      </c>
      <c r="C49" s="44"/>
      <c r="D49" s="45"/>
      <c r="E49" s="45"/>
      <c r="F49" s="14" t="str">
        <f t="shared" si="1"/>
        <v/>
      </c>
      <c r="G49" s="48"/>
      <c r="H49" s="48"/>
      <c r="I49" s="48"/>
      <c r="J49" s="49"/>
    </row>
    <row r="50" spans="2:10" x14ac:dyDescent="0.2">
      <c r="B50" s="16" t="str">
        <f>IF(C50="","",$J$4&amp;"."&amp;'Data validation'!$E37)</f>
        <v/>
      </c>
      <c r="C50" s="44"/>
      <c r="D50" s="45"/>
      <c r="E50" s="45"/>
      <c r="F50" s="14" t="str">
        <f t="shared" si="1"/>
        <v/>
      </c>
      <c r="G50" s="48"/>
      <c r="H50" s="48"/>
      <c r="I50" s="48"/>
      <c r="J50" s="49"/>
    </row>
    <row r="51" spans="2:10" x14ac:dyDescent="0.2">
      <c r="B51" s="16" t="str">
        <f>IF(C51="","",$J$4&amp;"."&amp;'Data validation'!$E38)</f>
        <v/>
      </c>
      <c r="C51" s="44"/>
      <c r="D51" s="45"/>
      <c r="E51" s="45"/>
      <c r="F51" s="14" t="str">
        <f t="shared" si="1"/>
        <v/>
      </c>
      <c r="G51" s="48"/>
      <c r="H51" s="48"/>
      <c r="I51" s="48"/>
      <c r="J51" s="49"/>
    </row>
    <row r="52" spans="2:10" x14ac:dyDescent="0.2">
      <c r="B52" s="16" t="str">
        <f>IF(C52="","",$J$4&amp;"."&amp;'Data validation'!$E39)</f>
        <v/>
      </c>
      <c r="C52" s="44"/>
      <c r="D52" s="45"/>
      <c r="E52" s="45"/>
      <c r="F52" s="14" t="str">
        <f t="shared" si="1"/>
        <v/>
      </c>
      <c r="G52" s="48"/>
      <c r="H52" s="48"/>
      <c r="I52" s="48"/>
      <c r="J52" s="49"/>
    </row>
    <row r="53" spans="2:10" x14ac:dyDescent="0.2">
      <c r="B53" s="16" t="str">
        <f>IF(C53="","",$J$4&amp;"."&amp;'Data validation'!$E40)</f>
        <v/>
      </c>
      <c r="C53" s="44"/>
      <c r="D53" s="45"/>
      <c r="E53" s="45"/>
      <c r="F53" s="14" t="str">
        <f t="shared" si="1"/>
        <v/>
      </c>
      <c r="G53" s="48"/>
      <c r="H53" s="48"/>
      <c r="I53" s="48"/>
      <c r="J53" s="49"/>
    </row>
    <row r="54" spans="2:10" x14ac:dyDescent="0.2">
      <c r="B54" s="16" t="str">
        <f>IF(C54="","",$J$4&amp;"."&amp;'Data validation'!$E41)</f>
        <v/>
      </c>
      <c r="C54" s="44"/>
      <c r="D54" s="45"/>
      <c r="E54" s="45"/>
      <c r="F54" s="14" t="str">
        <f t="shared" si="1"/>
        <v/>
      </c>
      <c r="G54" s="48"/>
      <c r="H54" s="48"/>
      <c r="I54" s="48"/>
      <c r="J54" s="49"/>
    </row>
    <row r="55" spans="2:10" x14ac:dyDescent="0.2">
      <c r="B55" s="16" t="str">
        <f>IF(C55="","",$J$4&amp;"."&amp;'Data validation'!$E42)</f>
        <v/>
      </c>
      <c r="C55" s="44"/>
      <c r="D55" s="45"/>
      <c r="E55" s="45"/>
      <c r="F55" s="14" t="str">
        <f t="shared" si="1"/>
        <v/>
      </c>
      <c r="G55" s="48"/>
      <c r="H55" s="48"/>
      <c r="I55" s="48"/>
      <c r="J55" s="49"/>
    </row>
    <row r="56" spans="2:10" x14ac:dyDescent="0.2">
      <c r="B56" s="16" t="str">
        <f>IF(C56="","",$J$4&amp;"."&amp;'Data validation'!$E43)</f>
        <v/>
      </c>
      <c r="C56" s="44"/>
      <c r="D56" s="45"/>
      <c r="E56" s="45"/>
      <c r="F56" s="14" t="str">
        <f t="shared" si="1"/>
        <v/>
      </c>
      <c r="G56" s="48"/>
      <c r="H56" s="48"/>
      <c r="I56" s="48"/>
      <c r="J56" s="49"/>
    </row>
    <row r="57" spans="2:10" x14ac:dyDescent="0.2">
      <c r="B57" s="16" t="str">
        <f>IF(C57="","",$J$4&amp;"."&amp;'Data validation'!$E44)</f>
        <v/>
      </c>
      <c r="C57" s="44"/>
      <c r="D57" s="45"/>
      <c r="E57" s="45"/>
      <c r="F57" s="14" t="str">
        <f t="shared" si="1"/>
        <v/>
      </c>
      <c r="G57" s="48"/>
      <c r="H57" s="48"/>
      <c r="I57" s="48"/>
      <c r="J57" s="49"/>
    </row>
    <row r="58" spans="2:10" x14ac:dyDescent="0.2">
      <c r="B58" s="16" t="str">
        <f>IF(C58="","",$J$4&amp;"."&amp;'Data validation'!$E45)</f>
        <v/>
      </c>
      <c r="C58" s="44"/>
      <c r="D58" s="45"/>
      <c r="E58" s="45"/>
      <c r="F58" s="14" t="str">
        <f t="shared" si="1"/>
        <v/>
      </c>
      <c r="G58" s="48"/>
      <c r="H58" s="48"/>
      <c r="I58" s="48"/>
      <c r="J58" s="49"/>
    </row>
    <row r="59" spans="2:10" x14ac:dyDescent="0.2">
      <c r="B59" s="16" t="str">
        <f>IF(C59="","",$J$4&amp;"."&amp;'Data validation'!$E46)</f>
        <v/>
      </c>
      <c r="C59" s="44"/>
      <c r="D59" s="45"/>
      <c r="E59" s="45"/>
      <c r="F59" s="14" t="str">
        <f t="shared" si="1"/>
        <v/>
      </c>
      <c r="G59" s="48"/>
      <c r="H59" s="48"/>
      <c r="I59" s="48"/>
      <c r="J59" s="49"/>
    </row>
    <row r="60" spans="2:10" x14ac:dyDescent="0.2">
      <c r="B60" s="16" t="str">
        <f>IF(C60="","",$J$4&amp;"."&amp;'Data validation'!$E47)</f>
        <v/>
      </c>
      <c r="C60" s="44"/>
      <c r="D60" s="45"/>
      <c r="E60" s="45"/>
      <c r="F60" s="14" t="str">
        <f t="shared" si="1"/>
        <v/>
      </c>
      <c r="G60" s="48"/>
      <c r="H60" s="48"/>
      <c r="I60" s="48"/>
      <c r="J60" s="49"/>
    </row>
    <row r="61" spans="2:10" x14ac:dyDescent="0.2">
      <c r="B61" s="16" t="str">
        <f>IF(C61="","",$J$4&amp;"."&amp;'Data validation'!$E48)</f>
        <v/>
      </c>
      <c r="C61" s="44"/>
      <c r="D61" s="45"/>
      <c r="E61" s="45"/>
      <c r="F61" s="14" t="str">
        <f t="shared" si="1"/>
        <v/>
      </c>
      <c r="G61" s="48"/>
      <c r="H61" s="48"/>
      <c r="I61" s="48"/>
      <c r="J61" s="49"/>
    </row>
    <row r="62" spans="2:10" x14ac:dyDescent="0.2">
      <c r="B62" s="16" t="str">
        <f>IF(C62="","",$J$4&amp;"."&amp;'Data validation'!$E49)</f>
        <v/>
      </c>
      <c r="C62" s="44"/>
      <c r="D62" s="45"/>
      <c r="E62" s="45"/>
      <c r="F62" s="14" t="str">
        <f t="shared" si="1"/>
        <v/>
      </c>
      <c r="G62" s="48"/>
      <c r="H62" s="48"/>
      <c r="I62" s="48"/>
      <c r="J62" s="49"/>
    </row>
    <row r="63" spans="2:10" x14ac:dyDescent="0.2">
      <c r="B63" s="16" t="str">
        <f>IF(C63="","",$J$4&amp;"."&amp;'Data validation'!$E50)</f>
        <v/>
      </c>
      <c r="C63" s="44"/>
      <c r="D63" s="45"/>
      <c r="E63" s="45"/>
      <c r="F63" s="14" t="str">
        <f t="shared" si="1"/>
        <v/>
      </c>
      <c r="G63" s="48"/>
      <c r="H63" s="48"/>
      <c r="I63" s="48"/>
      <c r="J63" s="49"/>
    </row>
    <row r="64" spans="2:10" x14ac:dyDescent="0.2">
      <c r="B64" s="16" t="str">
        <f>IF(C64="","",$J$4&amp;"."&amp;'Data validation'!$E51)</f>
        <v/>
      </c>
      <c r="C64" s="44"/>
      <c r="D64" s="45"/>
      <c r="E64" s="45"/>
      <c r="F64" s="14" t="str">
        <f t="shared" si="1"/>
        <v/>
      </c>
      <c r="G64" s="48"/>
      <c r="H64" s="48"/>
      <c r="I64" s="48"/>
      <c r="J64" s="49"/>
    </row>
    <row r="65" spans="2:10" x14ac:dyDescent="0.2">
      <c r="B65" s="16" t="str">
        <f>IF(C65="","",$J$4&amp;"."&amp;'Data validation'!$E52)</f>
        <v/>
      </c>
      <c r="C65" s="44"/>
      <c r="D65" s="45"/>
      <c r="E65" s="45"/>
      <c r="F65" s="14" t="str">
        <f t="shared" si="1"/>
        <v/>
      </c>
      <c r="G65" s="48"/>
      <c r="H65" s="48"/>
      <c r="I65" s="48"/>
      <c r="J65" s="49"/>
    </row>
    <row r="66" spans="2:10" x14ac:dyDescent="0.2">
      <c r="B66" s="16" t="str">
        <f>IF(C66="","",$J$4&amp;"."&amp;'Data validation'!$E53)</f>
        <v/>
      </c>
      <c r="C66" s="44"/>
      <c r="D66" s="45"/>
      <c r="E66" s="45"/>
      <c r="F66" s="14" t="str">
        <f t="shared" si="1"/>
        <v/>
      </c>
      <c r="G66" s="48"/>
      <c r="H66" s="48"/>
      <c r="I66" s="48"/>
      <c r="J66" s="49"/>
    </row>
    <row r="67" spans="2:10" x14ac:dyDescent="0.2">
      <c r="B67" s="16" t="str">
        <f>IF(C67="","",$J$4&amp;"."&amp;'Data validation'!$E54)</f>
        <v/>
      </c>
      <c r="C67" s="44"/>
      <c r="D67" s="45"/>
      <c r="E67" s="45"/>
      <c r="F67" s="14" t="str">
        <f t="shared" si="1"/>
        <v/>
      </c>
      <c r="G67" s="48"/>
      <c r="H67" s="48"/>
      <c r="I67" s="48"/>
      <c r="J67" s="49"/>
    </row>
    <row r="68" spans="2:10" x14ac:dyDescent="0.2">
      <c r="B68" s="16" t="str">
        <f>IF(C68="","",$J$4&amp;"."&amp;'Data validation'!$E55)</f>
        <v/>
      </c>
      <c r="C68" s="44"/>
      <c r="D68" s="45"/>
      <c r="E68" s="45"/>
      <c r="F68" s="14" t="str">
        <f t="shared" si="1"/>
        <v/>
      </c>
      <c r="G68" s="48"/>
      <c r="H68" s="48"/>
      <c r="I68" s="48"/>
      <c r="J68" s="49"/>
    </row>
    <row r="69" spans="2:10" x14ac:dyDescent="0.2">
      <c r="B69" s="16" t="str">
        <f>IF(C69="","",$J$4&amp;"."&amp;'Data validation'!$E56)</f>
        <v/>
      </c>
      <c r="C69" s="44"/>
      <c r="D69" s="45"/>
      <c r="E69" s="45"/>
      <c r="F69" s="14" t="str">
        <f t="shared" si="1"/>
        <v/>
      </c>
      <c r="G69" s="48"/>
      <c r="H69" s="48"/>
      <c r="I69" s="48"/>
      <c r="J69" s="49"/>
    </row>
    <row r="70" spans="2:10" x14ac:dyDescent="0.2">
      <c r="B70" s="16" t="str">
        <f>IF(C70="","",$J$4&amp;"."&amp;'Data validation'!$E57)</f>
        <v/>
      </c>
      <c r="C70" s="44"/>
      <c r="D70" s="45"/>
      <c r="E70" s="45"/>
      <c r="F70" s="14" t="str">
        <f t="shared" si="1"/>
        <v/>
      </c>
      <c r="G70" s="48"/>
      <c r="H70" s="48"/>
      <c r="I70" s="48"/>
      <c r="J70" s="49"/>
    </row>
    <row r="71" spans="2:10" x14ac:dyDescent="0.2">
      <c r="B71" s="16" t="str">
        <f>IF(C71="","",$J$4&amp;"."&amp;'Data validation'!$E58)</f>
        <v/>
      </c>
      <c r="C71" s="44"/>
      <c r="D71" s="45"/>
      <c r="E71" s="45"/>
      <c r="F71" s="14" t="str">
        <f t="shared" si="1"/>
        <v/>
      </c>
      <c r="G71" s="48"/>
      <c r="H71" s="48"/>
      <c r="I71" s="48"/>
      <c r="J71" s="49"/>
    </row>
    <row r="72" spans="2:10" x14ac:dyDescent="0.2">
      <c r="B72" s="16" t="str">
        <f>IF(C72="","",$J$4&amp;"."&amp;'Data validation'!$E59)</f>
        <v/>
      </c>
      <c r="C72" s="44"/>
      <c r="D72" s="45"/>
      <c r="E72" s="45"/>
      <c r="F72" s="14" t="str">
        <f t="shared" si="1"/>
        <v/>
      </c>
      <c r="G72" s="48"/>
      <c r="H72" s="48"/>
      <c r="I72" s="48"/>
      <c r="J72" s="49"/>
    </row>
    <row r="73" spans="2:10" x14ac:dyDescent="0.2">
      <c r="B73" s="16" t="str">
        <f>IF(C73="","",$J$4&amp;"."&amp;'Data validation'!$E60)</f>
        <v/>
      </c>
      <c r="C73" s="44"/>
      <c r="D73" s="45"/>
      <c r="E73" s="45"/>
      <c r="F73" s="14" t="str">
        <f t="shared" si="1"/>
        <v/>
      </c>
      <c r="G73" s="48"/>
      <c r="H73" s="48"/>
      <c r="I73" s="48"/>
      <c r="J73" s="49"/>
    </row>
    <row r="74" spans="2:10" x14ac:dyDescent="0.2">
      <c r="B74" s="16" t="str">
        <f>IF(C74="","",$J$4&amp;"."&amp;'Data validation'!$E61)</f>
        <v/>
      </c>
      <c r="C74" s="44"/>
      <c r="D74" s="45"/>
      <c r="E74" s="45"/>
      <c r="F74" s="14" t="str">
        <f t="shared" si="1"/>
        <v/>
      </c>
      <c r="G74" s="48"/>
      <c r="H74" s="48"/>
      <c r="I74" s="48"/>
      <c r="J74" s="49"/>
    </row>
    <row r="75" spans="2:10" x14ac:dyDescent="0.2">
      <c r="B75" s="16" t="str">
        <f>IF(C75="","",$J$4&amp;"."&amp;'Data validation'!$E62)</f>
        <v/>
      </c>
      <c r="C75" s="44"/>
      <c r="D75" s="45"/>
      <c r="E75" s="45"/>
      <c r="F75" s="14" t="str">
        <f t="shared" si="1"/>
        <v/>
      </c>
      <c r="G75" s="48"/>
      <c r="H75" s="48"/>
      <c r="I75" s="48"/>
      <c r="J75" s="49"/>
    </row>
    <row r="76" spans="2:10" x14ac:dyDescent="0.2">
      <c r="B76" s="16" t="str">
        <f>IF(C76="","",$J$4&amp;"."&amp;'Data validation'!$E63)</f>
        <v/>
      </c>
      <c r="C76" s="44"/>
      <c r="D76" s="45"/>
      <c r="E76" s="45"/>
      <c r="F76" s="14" t="str">
        <f t="shared" si="1"/>
        <v/>
      </c>
      <c r="G76" s="48"/>
      <c r="H76" s="48"/>
      <c r="I76" s="48"/>
      <c r="J76" s="49"/>
    </row>
    <row r="77" spans="2:10" x14ac:dyDescent="0.2">
      <c r="B77" s="16" t="str">
        <f>IF(C77="","",$J$4&amp;"."&amp;'Data validation'!$E64)</f>
        <v/>
      </c>
      <c r="C77" s="44"/>
      <c r="D77" s="45"/>
      <c r="E77" s="45"/>
      <c r="F77" s="14" t="str">
        <f t="shared" si="1"/>
        <v/>
      </c>
      <c r="G77" s="48"/>
      <c r="H77" s="48"/>
      <c r="I77" s="48"/>
      <c r="J77" s="49"/>
    </row>
    <row r="78" spans="2:10" x14ac:dyDescent="0.2">
      <c r="B78" s="16" t="str">
        <f>IF(C78="","",$J$4&amp;"."&amp;'Data validation'!$E65)</f>
        <v/>
      </c>
      <c r="C78" s="44"/>
      <c r="D78" s="45"/>
      <c r="E78" s="45"/>
      <c r="F78" s="14" t="str">
        <f t="shared" si="1"/>
        <v/>
      </c>
      <c r="G78" s="48"/>
      <c r="H78" s="48"/>
      <c r="I78" s="48"/>
      <c r="J78" s="49"/>
    </row>
    <row r="79" spans="2:10" x14ac:dyDescent="0.2">
      <c r="B79" s="16" t="str">
        <f>IF(C79="","",$J$4&amp;"."&amp;'Data validation'!$E66)</f>
        <v/>
      </c>
      <c r="C79" s="44"/>
      <c r="D79" s="45"/>
      <c r="E79" s="45"/>
      <c r="F79" s="14" t="str">
        <f t="shared" si="1"/>
        <v/>
      </c>
      <c r="G79" s="48"/>
      <c r="H79" s="48"/>
      <c r="I79" s="48"/>
      <c r="J79" s="49"/>
    </row>
    <row r="80" spans="2:10" x14ac:dyDescent="0.2">
      <c r="B80" s="16" t="str">
        <f>IF(C80="","",$J$4&amp;"."&amp;'Data validation'!$E67)</f>
        <v/>
      </c>
      <c r="C80" s="44"/>
      <c r="D80" s="45"/>
      <c r="E80" s="45"/>
      <c r="F80" s="14" t="str">
        <f t="shared" si="1"/>
        <v/>
      </c>
      <c r="G80" s="48"/>
      <c r="H80" s="48"/>
      <c r="I80" s="48"/>
      <c r="J80" s="49"/>
    </row>
    <row r="81" spans="2:10" x14ac:dyDescent="0.2">
      <c r="B81" s="16" t="str">
        <f>IF(C81="","",$J$4&amp;"."&amp;'Data validation'!$E68)</f>
        <v/>
      </c>
      <c r="C81" s="44"/>
      <c r="D81" s="45"/>
      <c r="E81" s="45"/>
      <c r="F81" s="14" t="str">
        <f t="shared" ref="F81:F116" si="2">IF(C81="","",E81-D81)</f>
        <v/>
      </c>
      <c r="G81" s="48"/>
      <c r="H81" s="48"/>
      <c r="I81" s="48"/>
      <c r="J81" s="49"/>
    </row>
    <row r="82" spans="2:10" x14ac:dyDescent="0.2">
      <c r="B82" s="16" t="str">
        <f>IF(C82="","",$J$4&amp;"."&amp;'Data validation'!$E69)</f>
        <v/>
      </c>
      <c r="C82" s="44"/>
      <c r="D82" s="45"/>
      <c r="E82" s="45"/>
      <c r="F82" s="14" t="str">
        <f t="shared" si="2"/>
        <v/>
      </c>
      <c r="G82" s="48"/>
      <c r="H82" s="48"/>
      <c r="I82" s="48"/>
      <c r="J82" s="49"/>
    </row>
    <row r="83" spans="2:10" x14ac:dyDescent="0.2">
      <c r="B83" s="16" t="str">
        <f>IF(C83="","",$J$4&amp;"."&amp;'Data validation'!$E70)</f>
        <v/>
      </c>
      <c r="C83" s="44"/>
      <c r="D83" s="45"/>
      <c r="E83" s="45"/>
      <c r="F83" s="14" t="str">
        <f t="shared" si="2"/>
        <v/>
      </c>
      <c r="G83" s="48"/>
      <c r="H83" s="48"/>
      <c r="I83" s="48"/>
      <c r="J83" s="49"/>
    </row>
    <row r="84" spans="2:10" x14ac:dyDescent="0.2">
      <c r="B84" s="16" t="str">
        <f>IF(C84="","",$J$4&amp;"."&amp;'Data validation'!$E71)</f>
        <v/>
      </c>
      <c r="C84" s="44"/>
      <c r="D84" s="45"/>
      <c r="E84" s="45"/>
      <c r="F84" s="14" t="str">
        <f t="shared" si="2"/>
        <v/>
      </c>
      <c r="G84" s="48"/>
      <c r="H84" s="48"/>
      <c r="I84" s="48"/>
      <c r="J84" s="49"/>
    </row>
    <row r="85" spans="2:10" x14ac:dyDescent="0.2">
      <c r="B85" s="16" t="str">
        <f>IF(C85="","",$J$4&amp;"."&amp;'Data validation'!$E72)</f>
        <v/>
      </c>
      <c r="C85" s="44"/>
      <c r="D85" s="45"/>
      <c r="E85" s="45"/>
      <c r="F85" s="14" t="str">
        <f t="shared" si="2"/>
        <v/>
      </c>
      <c r="G85" s="48"/>
      <c r="H85" s="48"/>
      <c r="I85" s="48"/>
      <c r="J85" s="49"/>
    </row>
    <row r="86" spans="2:10" x14ac:dyDescent="0.2">
      <c r="B86" s="16" t="str">
        <f>IF(C86="","",$J$4&amp;"."&amp;'Data validation'!$E73)</f>
        <v/>
      </c>
      <c r="C86" s="44"/>
      <c r="D86" s="45"/>
      <c r="E86" s="45"/>
      <c r="F86" s="14" t="str">
        <f t="shared" si="2"/>
        <v/>
      </c>
      <c r="G86" s="48"/>
      <c r="H86" s="48"/>
      <c r="I86" s="48"/>
      <c r="J86" s="49"/>
    </row>
    <row r="87" spans="2:10" x14ac:dyDescent="0.2">
      <c r="B87" s="16" t="str">
        <f>IF(C87="","",$J$4&amp;"."&amp;'Data validation'!$E74)</f>
        <v/>
      </c>
      <c r="C87" s="44"/>
      <c r="D87" s="45"/>
      <c r="E87" s="45"/>
      <c r="F87" s="14" t="str">
        <f t="shared" si="2"/>
        <v/>
      </c>
      <c r="G87" s="48"/>
      <c r="H87" s="48"/>
      <c r="I87" s="48"/>
      <c r="J87" s="49"/>
    </row>
    <row r="88" spans="2:10" x14ac:dyDescent="0.2">
      <c r="B88" s="16" t="str">
        <f>IF(C88="","",$J$4&amp;"."&amp;'Data validation'!$E75)</f>
        <v/>
      </c>
      <c r="C88" s="44"/>
      <c r="D88" s="45"/>
      <c r="E88" s="45"/>
      <c r="F88" s="14" t="str">
        <f t="shared" si="2"/>
        <v/>
      </c>
      <c r="G88" s="48"/>
      <c r="H88" s="48"/>
      <c r="I88" s="48"/>
      <c r="J88" s="49"/>
    </row>
    <row r="89" spans="2:10" x14ac:dyDescent="0.2">
      <c r="B89" s="16" t="str">
        <f>IF(C89="","",$J$4&amp;"."&amp;'Data validation'!$E76)</f>
        <v/>
      </c>
      <c r="C89" s="44"/>
      <c r="D89" s="45"/>
      <c r="E89" s="45"/>
      <c r="F89" s="14" t="str">
        <f t="shared" si="2"/>
        <v/>
      </c>
      <c r="G89" s="48"/>
      <c r="H89" s="48"/>
      <c r="I89" s="48"/>
      <c r="J89" s="49"/>
    </row>
    <row r="90" spans="2:10" x14ac:dyDescent="0.2">
      <c r="B90" s="16" t="str">
        <f>IF(C90="","",$J$4&amp;"."&amp;'Data validation'!$E77)</f>
        <v/>
      </c>
      <c r="C90" s="44"/>
      <c r="D90" s="45"/>
      <c r="E90" s="45"/>
      <c r="F90" s="14" t="str">
        <f t="shared" si="2"/>
        <v/>
      </c>
      <c r="G90" s="48"/>
      <c r="H90" s="48"/>
      <c r="I90" s="48"/>
      <c r="J90" s="49"/>
    </row>
    <row r="91" spans="2:10" x14ac:dyDescent="0.2">
      <c r="B91" s="16" t="str">
        <f>IF(C91="","",$J$4&amp;"."&amp;'Data validation'!$E78)</f>
        <v/>
      </c>
      <c r="C91" s="44"/>
      <c r="D91" s="45"/>
      <c r="E91" s="45"/>
      <c r="F91" s="14" t="str">
        <f t="shared" si="2"/>
        <v/>
      </c>
      <c r="G91" s="48"/>
      <c r="H91" s="48"/>
      <c r="I91" s="48"/>
      <c r="J91" s="49"/>
    </row>
    <row r="92" spans="2:10" x14ac:dyDescent="0.2">
      <c r="B92" s="16" t="str">
        <f>IF(C92="","",$J$4&amp;"."&amp;'Data validation'!$E79)</f>
        <v/>
      </c>
      <c r="C92" s="44"/>
      <c r="D92" s="45"/>
      <c r="E92" s="45"/>
      <c r="F92" s="14" t="str">
        <f t="shared" si="2"/>
        <v/>
      </c>
      <c r="G92" s="48"/>
      <c r="H92" s="48"/>
      <c r="I92" s="48"/>
      <c r="J92" s="49"/>
    </row>
    <row r="93" spans="2:10" x14ac:dyDescent="0.2">
      <c r="B93" s="16" t="str">
        <f>IF(C93="","",$J$4&amp;"."&amp;'Data validation'!$E80)</f>
        <v/>
      </c>
      <c r="C93" s="44"/>
      <c r="D93" s="45"/>
      <c r="E93" s="45"/>
      <c r="F93" s="14" t="str">
        <f t="shared" si="2"/>
        <v/>
      </c>
      <c r="G93" s="48"/>
      <c r="H93" s="48"/>
      <c r="I93" s="48"/>
      <c r="J93" s="49"/>
    </row>
    <row r="94" spans="2:10" x14ac:dyDescent="0.2">
      <c r="B94" s="16" t="str">
        <f>IF(C94="","",$J$4&amp;"."&amp;'Data validation'!$E81)</f>
        <v/>
      </c>
      <c r="C94" s="44"/>
      <c r="D94" s="45"/>
      <c r="E94" s="45"/>
      <c r="F94" s="14" t="str">
        <f t="shared" si="2"/>
        <v/>
      </c>
      <c r="G94" s="48"/>
      <c r="H94" s="48"/>
      <c r="I94" s="48"/>
      <c r="J94" s="49"/>
    </row>
    <row r="95" spans="2:10" x14ac:dyDescent="0.2">
      <c r="B95" s="16" t="str">
        <f>IF(C95="","",$J$4&amp;"."&amp;'Data validation'!$E82)</f>
        <v/>
      </c>
      <c r="C95" s="44"/>
      <c r="D95" s="45"/>
      <c r="E95" s="45"/>
      <c r="F95" s="14" t="str">
        <f t="shared" si="2"/>
        <v/>
      </c>
      <c r="G95" s="48"/>
      <c r="H95" s="48"/>
      <c r="I95" s="48"/>
      <c r="J95" s="49"/>
    </row>
    <row r="96" spans="2:10" x14ac:dyDescent="0.2">
      <c r="B96" s="16" t="str">
        <f>IF(C96="","",$J$4&amp;"."&amp;'Data validation'!$E83)</f>
        <v/>
      </c>
      <c r="C96" s="44"/>
      <c r="D96" s="45"/>
      <c r="E96" s="45"/>
      <c r="F96" s="14" t="str">
        <f t="shared" si="2"/>
        <v/>
      </c>
      <c r="G96" s="48"/>
      <c r="H96" s="48"/>
      <c r="I96" s="48"/>
      <c r="J96" s="49"/>
    </row>
    <row r="97" spans="2:10" x14ac:dyDescent="0.2">
      <c r="B97" s="16" t="str">
        <f>IF(C97="","",$J$4&amp;"."&amp;'Data validation'!$E84)</f>
        <v/>
      </c>
      <c r="C97" s="44"/>
      <c r="D97" s="45"/>
      <c r="E97" s="45"/>
      <c r="F97" s="14" t="str">
        <f t="shared" si="2"/>
        <v/>
      </c>
      <c r="G97" s="48"/>
      <c r="H97" s="48"/>
      <c r="I97" s="48"/>
      <c r="J97" s="49"/>
    </row>
    <row r="98" spans="2:10" x14ac:dyDescent="0.2">
      <c r="B98" s="16" t="str">
        <f>IF(C98="","",$J$4&amp;"."&amp;'Data validation'!$E85)</f>
        <v/>
      </c>
      <c r="C98" s="44"/>
      <c r="D98" s="45"/>
      <c r="E98" s="45"/>
      <c r="F98" s="14" t="str">
        <f t="shared" si="2"/>
        <v/>
      </c>
      <c r="G98" s="48"/>
      <c r="H98" s="48"/>
      <c r="I98" s="48"/>
      <c r="J98" s="49"/>
    </row>
    <row r="99" spans="2:10" x14ac:dyDescent="0.2">
      <c r="B99" s="16" t="str">
        <f>IF(C99="","",$J$4&amp;"."&amp;'Data validation'!$E86)</f>
        <v/>
      </c>
      <c r="C99" s="44"/>
      <c r="D99" s="45"/>
      <c r="E99" s="45"/>
      <c r="F99" s="14" t="str">
        <f t="shared" si="2"/>
        <v/>
      </c>
      <c r="G99" s="48"/>
      <c r="H99" s="48"/>
      <c r="I99" s="48"/>
      <c r="J99" s="49"/>
    </row>
    <row r="100" spans="2:10" x14ac:dyDescent="0.2">
      <c r="B100" s="16" t="str">
        <f>IF(C100="","",$J$4&amp;"."&amp;'Data validation'!$E87)</f>
        <v/>
      </c>
      <c r="C100" s="44"/>
      <c r="D100" s="45"/>
      <c r="E100" s="45"/>
      <c r="F100" s="14" t="str">
        <f t="shared" si="2"/>
        <v/>
      </c>
      <c r="G100" s="48"/>
      <c r="H100" s="48"/>
      <c r="I100" s="48"/>
      <c r="J100" s="49"/>
    </row>
    <row r="101" spans="2:10" x14ac:dyDescent="0.2">
      <c r="B101" s="16" t="str">
        <f>IF(C101="","",$J$4&amp;"."&amp;'Data validation'!$E88)</f>
        <v/>
      </c>
      <c r="C101" s="44"/>
      <c r="D101" s="45"/>
      <c r="E101" s="45"/>
      <c r="F101" s="14" t="str">
        <f t="shared" si="2"/>
        <v/>
      </c>
      <c r="G101" s="48"/>
      <c r="H101" s="48"/>
      <c r="I101" s="48"/>
      <c r="J101" s="49"/>
    </row>
    <row r="102" spans="2:10" x14ac:dyDescent="0.2">
      <c r="B102" s="16" t="str">
        <f>IF(C102="","",$J$4&amp;"."&amp;'Data validation'!$E89)</f>
        <v/>
      </c>
      <c r="C102" s="44"/>
      <c r="D102" s="45"/>
      <c r="E102" s="45"/>
      <c r="F102" s="14" t="str">
        <f t="shared" si="2"/>
        <v/>
      </c>
      <c r="G102" s="48"/>
      <c r="H102" s="48"/>
      <c r="I102" s="48"/>
      <c r="J102" s="49"/>
    </row>
    <row r="103" spans="2:10" x14ac:dyDescent="0.2">
      <c r="B103" s="16" t="str">
        <f>IF(C103="","",$J$4&amp;"."&amp;'Data validation'!$E90)</f>
        <v/>
      </c>
      <c r="C103" s="44"/>
      <c r="D103" s="45"/>
      <c r="E103" s="45"/>
      <c r="F103" s="14" t="str">
        <f t="shared" si="2"/>
        <v/>
      </c>
      <c r="G103" s="48"/>
      <c r="H103" s="48"/>
      <c r="I103" s="48"/>
      <c r="J103" s="49"/>
    </row>
    <row r="104" spans="2:10" x14ac:dyDescent="0.2">
      <c r="B104" s="16" t="str">
        <f>IF(C104="","",$J$4&amp;"."&amp;'Data validation'!$E91)</f>
        <v/>
      </c>
      <c r="C104" s="44"/>
      <c r="D104" s="45"/>
      <c r="E104" s="45"/>
      <c r="F104" s="14" t="str">
        <f t="shared" si="2"/>
        <v/>
      </c>
      <c r="G104" s="48"/>
      <c r="H104" s="48"/>
      <c r="I104" s="48"/>
      <c r="J104" s="49"/>
    </row>
    <row r="105" spans="2:10" x14ac:dyDescent="0.2">
      <c r="B105" s="16" t="str">
        <f>IF(C105="","",$J$4&amp;"."&amp;'Data validation'!$E92)</f>
        <v/>
      </c>
      <c r="C105" s="44"/>
      <c r="D105" s="45"/>
      <c r="E105" s="45"/>
      <c r="F105" s="14" t="str">
        <f t="shared" si="2"/>
        <v/>
      </c>
      <c r="G105" s="48"/>
      <c r="H105" s="48"/>
      <c r="I105" s="48"/>
      <c r="J105" s="49"/>
    </row>
    <row r="106" spans="2:10" x14ac:dyDescent="0.2">
      <c r="B106" s="16" t="str">
        <f>IF(C106="","",$J$4&amp;"."&amp;'Data validation'!$E93)</f>
        <v/>
      </c>
      <c r="C106" s="44"/>
      <c r="D106" s="45"/>
      <c r="E106" s="45"/>
      <c r="F106" s="14" t="str">
        <f t="shared" si="2"/>
        <v/>
      </c>
      <c r="G106" s="48"/>
      <c r="H106" s="48"/>
      <c r="I106" s="48"/>
      <c r="J106" s="49"/>
    </row>
    <row r="107" spans="2:10" x14ac:dyDescent="0.2">
      <c r="B107" s="16" t="str">
        <f>IF(C107="","",$J$4&amp;"."&amp;'Data validation'!$E94)</f>
        <v/>
      </c>
      <c r="C107" s="44"/>
      <c r="D107" s="45"/>
      <c r="E107" s="45"/>
      <c r="F107" s="14" t="str">
        <f t="shared" si="2"/>
        <v/>
      </c>
      <c r="G107" s="48"/>
      <c r="H107" s="48"/>
      <c r="I107" s="48"/>
      <c r="J107" s="49"/>
    </row>
    <row r="108" spans="2:10" x14ac:dyDescent="0.2">
      <c r="B108" s="16" t="str">
        <f>IF(C108="","",$J$4&amp;"."&amp;'Data validation'!$E95)</f>
        <v/>
      </c>
      <c r="C108" s="44"/>
      <c r="D108" s="45"/>
      <c r="E108" s="45"/>
      <c r="F108" s="14" t="str">
        <f t="shared" si="2"/>
        <v/>
      </c>
      <c r="G108" s="48"/>
      <c r="H108" s="48"/>
      <c r="I108" s="48"/>
      <c r="J108" s="49"/>
    </row>
    <row r="109" spans="2:10" x14ac:dyDescent="0.2">
      <c r="B109" s="16" t="str">
        <f>IF(C109="","",$J$4&amp;"."&amp;'Data validation'!$E96)</f>
        <v/>
      </c>
      <c r="C109" s="44"/>
      <c r="D109" s="45"/>
      <c r="E109" s="45"/>
      <c r="F109" s="14" t="str">
        <f t="shared" si="2"/>
        <v/>
      </c>
      <c r="G109" s="48"/>
      <c r="H109" s="48"/>
      <c r="I109" s="48"/>
      <c r="J109" s="49"/>
    </row>
    <row r="110" spans="2:10" x14ac:dyDescent="0.2">
      <c r="B110" s="16" t="str">
        <f>IF(C110="","",$J$4&amp;"."&amp;'Data validation'!$E97)</f>
        <v/>
      </c>
      <c r="C110" s="44"/>
      <c r="D110" s="45"/>
      <c r="E110" s="45"/>
      <c r="F110" s="14" t="str">
        <f t="shared" si="2"/>
        <v/>
      </c>
      <c r="G110" s="48"/>
      <c r="H110" s="48"/>
      <c r="I110" s="48"/>
      <c r="J110" s="49"/>
    </row>
    <row r="111" spans="2:10" x14ac:dyDescent="0.2">
      <c r="B111" s="16" t="str">
        <f>IF(C111="","",$J$4&amp;"."&amp;'Data validation'!$E98)</f>
        <v/>
      </c>
      <c r="C111" s="44"/>
      <c r="D111" s="45"/>
      <c r="E111" s="45"/>
      <c r="F111" s="14" t="str">
        <f t="shared" si="2"/>
        <v/>
      </c>
      <c r="G111" s="48"/>
      <c r="H111" s="48"/>
      <c r="I111" s="48"/>
      <c r="J111" s="49"/>
    </row>
    <row r="112" spans="2:10" x14ac:dyDescent="0.2">
      <c r="B112" s="16" t="str">
        <f>IF(C112="","",$J$4&amp;"."&amp;'Data validation'!$E99)</f>
        <v/>
      </c>
      <c r="C112" s="44"/>
      <c r="D112" s="45"/>
      <c r="E112" s="45"/>
      <c r="F112" s="14" t="str">
        <f t="shared" si="2"/>
        <v/>
      </c>
      <c r="G112" s="48"/>
      <c r="H112" s="48"/>
      <c r="I112" s="48"/>
      <c r="J112" s="49"/>
    </row>
    <row r="113" spans="2:10" x14ac:dyDescent="0.2">
      <c r="B113" s="16" t="str">
        <f>IF(C113="","",$J$4&amp;"."&amp;'Data validation'!$E100)</f>
        <v/>
      </c>
      <c r="C113" s="44"/>
      <c r="D113" s="45"/>
      <c r="E113" s="45"/>
      <c r="F113" s="14" t="str">
        <f t="shared" si="2"/>
        <v/>
      </c>
      <c r="G113" s="48"/>
      <c r="H113" s="48"/>
      <c r="I113" s="48"/>
      <c r="J113" s="49"/>
    </row>
    <row r="114" spans="2:10" x14ac:dyDescent="0.2">
      <c r="B114" s="16" t="str">
        <f>IF(C114="","",$J$4&amp;"."&amp;'Data validation'!$E101)</f>
        <v/>
      </c>
      <c r="C114" s="44"/>
      <c r="D114" s="45"/>
      <c r="E114" s="45"/>
      <c r="F114" s="14" t="str">
        <f t="shared" si="2"/>
        <v/>
      </c>
      <c r="G114" s="48"/>
      <c r="H114" s="48"/>
      <c r="I114" s="48"/>
      <c r="J114" s="49"/>
    </row>
    <row r="115" spans="2:10" x14ac:dyDescent="0.2">
      <c r="B115" s="16" t="str">
        <f>IF(C115="","",$J$4&amp;"."&amp;'Data validation'!$E102)</f>
        <v/>
      </c>
      <c r="C115" s="44"/>
      <c r="D115" s="45"/>
      <c r="E115" s="45"/>
      <c r="F115" s="14" t="str">
        <f t="shared" si="2"/>
        <v/>
      </c>
      <c r="G115" s="48"/>
      <c r="H115" s="48"/>
      <c r="I115" s="48"/>
      <c r="J115" s="49"/>
    </row>
    <row r="116" spans="2:10" ht="15" thickBot="1" x14ac:dyDescent="0.25">
      <c r="B116" s="17" t="str">
        <f>IF(C116="","",$J$4&amp;"."&amp;'Data validation'!$E103)</f>
        <v/>
      </c>
      <c r="C116" s="46"/>
      <c r="D116" s="47"/>
      <c r="E116" s="47"/>
      <c r="F116" s="15" t="str">
        <f t="shared" si="2"/>
        <v/>
      </c>
      <c r="G116" s="50"/>
      <c r="H116" s="50"/>
      <c r="I116" s="50"/>
      <c r="J116" s="51"/>
    </row>
    <row r="118" spans="2:10" x14ac:dyDescent="0.2">
      <c r="B118" s="43" t="s">
        <v>61</v>
      </c>
    </row>
    <row r="119" spans="2:10" x14ac:dyDescent="0.2">
      <c r="B119" s="12"/>
      <c r="C119" s="6" t="s">
        <v>62</v>
      </c>
    </row>
    <row r="120" spans="2:10" x14ac:dyDescent="0.2">
      <c r="B120" s="42"/>
      <c r="C120" s="6" t="s">
        <v>63</v>
      </c>
    </row>
    <row r="121" spans="2:10" x14ac:dyDescent="0.2">
      <c r="B121" s="13"/>
      <c r="C121" s="6" t="s">
        <v>64</v>
      </c>
    </row>
  </sheetData>
  <mergeCells count="1">
    <mergeCell ref="B7:J14"/>
  </mergeCells>
  <pageMargins left="0.70866141732283472" right="0.70866141732283472" top="0.74803149606299213" bottom="0.74803149606299213" header="0.31496062992125984" footer="0.31496062992125984"/>
  <pageSetup paperSize="9" scale="67" fitToHeight="0" orientation="landscape" r:id="rId1"/>
  <headerFooter>
    <oddHeader>&amp;L&amp;F&amp;C&amp;A&amp;ROFFICIAL</oddHeader>
    <oddFooter>&amp;LPrinted on &amp;D at &amp;T&amp;CPage &amp;P of &amp;N&amp;ROfwat</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'Data validation'!$G$4:$G$10</xm:f>
          </x14:formula1>
          <xm:sqref>G31:G116</xm:sqref>
        </x14:dataValidation>
        <x14:dataValidation type="list" allowBlank="1" showInputMessage="1" showErrorMessage="1" xr:uid="{00000000-0002-0000-0100-000001000000}">
          <x14:formula1>
            <xm:f>'Data validation'!$B$4:$B$21</xm:f>
          </x14:formula1>
          <xm:sqref>J3</xm:sqref>
        </x14:dataValidation>
        <x14:dataValidation type="list" allowBlank="1" showInputMessage="1" showErrorMessage="1" xr:uid="{26F84394-8393-4828-BD59-F25AADC23D3A}">
          <x14:formula1>
            <xm:f>'https://yorkshirewater.sharepoint.com/sites/yw-147/200 Draft Determination/2. YKY Representation - working/Representation proforma/[RP1 - PR19-draft-determinations-Company-representation-pro-forma - YW 29-08-19.xlsx]Data validation'!#REF!</xm:f>
          </x14:formula1>
          <xm:sqref>G26 G29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57"/>
  <sheetViews>
    <sheetView topLeftCell="A35" zoomScale="90" zoomScaleNormal="90" workbookViewId="0"/>
  </sheetViews>
  <sheetFormatPr defaultColWidth="9" defaultRowHeight="14.25" x14ac:dyDescent="0.2"/>
  <cols>
    <col min="1" max="1" width="0.875" style="1" customWidth="1"/>
    <col min="2" max="2" width="28.625" style="1" customWidth="1"/>
    <col min="3" max="3" width="127" style="1" customWidth="1"/>
    <col min="4" max="4" width="24.625" style="1" customWidth="1"/>
    <col min="5" max="16384" width="9" style="1"/>
  </cols>
  <sheetData>
    <row r="1" spans="2:4" ht="20.100000000000001" customHeight="1" thickBot="1" x14ac:dyDescent="0.25">
      <c r="B1" s="4" t="s">
        <v>3</v>
      </c>
      <c r="C1" s="5"/>
      <c r="D1" s="5"/>
    </row>
    <row r="2" spans="2:4" ht="15" thickTop="1" x14ac:dyDescent="0.2"/>
    <row r="3" spans="2:4" ht="15" customHeight="1" x14ac:dyDescent="0.2">
      <c r="B3" s="3" t="s">
        <v>65</v>
      </c>
      <c r="D3" s="20" t="str">
        <f>'RP1'!$J$3</f>
        <v>Select company</v>
      </c>
    </row>
    <row r="4" spans="2:4" ht="15" x14ac:dyDescent="0.2">
      <c r="D4" s="20" t="str">
        <f>'RP1'!$J$4</f>
        <v>YKY</v>
      </c>
    </row>
    <row r="5" spans="2:4" ht="19.5" x14ac:dyDescent="0.2">
      <c r="B5" s="2" t="s">
        <v>66</v>
      </c>
    </row>
    <row r="6" spans="2:4" ht="15" thickBot="1" x14ac:dyDescent="0.25"/>
    <row r="7" spans="2:4" ht="13.5" customHeight="1" thickTop="1" x14ac:dyDescent="0.2">
      <c r="B7" s="106" t="s">
        <v>67</v>
      </c>
      <c r="C7" s="107"/>
      <c r="D7" s="108"/>
    </row>
    <row r="8" spans="2:4" x14ac:dyDescent="0.2">
      <c r="B8" s="109"/>
      <c r="C8" s="110"/>
      <c r="D8" s="111"/>
    </row>
    <row r="9" spans="2:4" x14ac:dyDescent="0.2">
      <c r="B9" s="109"/>
      <c r="C9" s="110"/>
      <c r="D9" s="111"/>
    </row>
    <row r="10" spans="2:4" x14ac:dyDescent="0.2">
      <c r="B10" s="109"/>
      <c r="C10" s="110"/>
      <c r="D10" s="111"/>
    </row>
    <row r="11" spans="2:4" x14ac:dyDescent="0.2">
      <c r="B11" s="109"/>
      <c r="C11" s="110"/>
      <c r="D11" s="111"/>
    </row>
    <row r="12" spans="2:4" x14ac:dyDescent="0.2">
      <c r="B12" s="109"/>
      <c r="C12" s="110"/>
      <c r="D12" s="111"/>
    </row>
    <row r="13" spans="2:4" x14ac:dyDescent="0.2">
      <c r="B13" s="109"/>
      <c r="C13" s="110"/>
      <c r="D13" s="111"/>
    </row>
    <row r="14" spans="2:4" ht="15" thickBot="1" x14ac:dyDescent="0.25">
      <c r="B14" s="112"/>
      <c r="C14" s="113"/>
      <c r="D14" s="114"/>
    </row>
    <row r="15" spans="2:4" ht="15.75" thickTop="1" thickBot="1" x14ac:dyDescent="0.25"/>
    <row r="16" spans="2:4" ht="30" customHeight="1" thickBot="1" x14ac:dyDescent="0.25">
      <c r="B16" s="36" t="s">
        <v>68</v>
      </c>
      <c r="C16" s="57" t="s">
        <v>69</v>
      </c>
      <c r="D16" s="34" t="s">
        <v>17</v>
      </c>
    </row>
    <row r="17" spans="2:4" ht="25.5" x14ac:dyDescent="0.2">
      <c r="B17" s="35" t="s">
        <v>70</v>
      </c>
      <c r="C17" s="58" t="s">
        <v>71</v>
      </c>
      <c r="D17" s="30" t="s">
        <v>22</v>
      </c>
    </row>
    <row r="18" spans="2:4" ht="25.5" x14ac:dyDescent="0.2">
      <c r="B18" s="23" t="s">
        <v>72</v>
      </c>
      <c r="C18" s="59" t="s">
        <v>73</v>
      </c>
      <c r="D18" s="61" t="s">
        <v>22</v>
      </c>
    </row>
    <row r="19" spans="2:4" ht="25.5" x14ac:dyDescent="0.2">
      <c r="B19" s="23" t="s">
        <v>74</v>
      </c>
      <c r="C19" s="59" t="s">
        <v>75</v>
      </c>
      <c r="D19" s="61" t="s">
        <v>22</v>
      </c>
    </row>
    <row r="20" spans="2:4" ht="38.25" x14ac:dyDescent="0.2">
      <c r="B20" s="52" t="s">
        <v>76</v>
      </c>
      <c r="C20" s="56" t="s">
        <v>77</v>
      </c>
      <c r="D20" s="89" t="s">
        <v>78</v>
      </c>
    </row>
    <row r="21" spans="2:4" ht="140.25" x14ac:dyDescent="0.2">
      <c r="B21" s="52" t="s">
        <v>79</v>
      </c>
      <c r="C21" s="56" t="s">
        <v>80</v>
      </c>
      <c r="D21" s="89" t="s">
        <v>81</v>
      </c>
    </row>
    <row r="22" spans="2:4" ht="38.25" x14ac:dyDescent="0.2">
      <c r="B22" s="52" t="s">
        <v>82</v>
      </c>
      <c r="C22" s="56" t="s">
        <v>83</v>
      </c>
      <c r="D22" s="89" t="s">
        <v>84</v>
      </c>
    </row>
    <row r="23" spans="2:4" ht="127.5" x14ac:dyDescent="0.2">
      <c r="B23" s="52" t="s">
        <v>85</v>
      </c>
      <c r="C23" s="56" t="s">
        <v>86</v>
      </c>
      <c r="D23" s="89" t="s">
        <v>87</v>
      </c>
    </row>
    <row r="24" spans="2:4" ht="102" x14ac:dyDescent="0.2">
      <c r="B24" s="52" t="s">
        <v>88</v>
      </c>
      <c r="C24" s="56" t="s">
        <v>89</v>
      </c>
      <c r="D24" s="89" t="s">
        <v>90</v>
      </c>
    </row>
    <row r="25" spans="2:4" ht="204" x14ac:dyDescent="0.2">
      <c r="B25" s="52" t="s">
        <v>91</v>
      </c>
      <c r="C25" s="56" t="s">
        <v>92</v>
      </c>
      <c r="D25" s="89" t="s">
        <v>90</v>
      </c>
    </row>
    <row r="26" spans="2:4" ht="127.5" x14ac:dyDescent="0.2">
      <c r="B26" s="52" t="s">
        <v>93</v>
      </c>
      <c r="C26" s="56" t="s">
        <v>94</v>
      </c>
      <c r="D26" s="89" t="s">
        <v>90</v>
      </c>
    </row>
    <row r="27" spans="2:4" ht="127.5" x14ac:dyDescent="0.2">
      <c r="B27" s="52" t="s">
        <v>95</v>
      </c>
      <c r="C27" s="56" t="s">
        <v>96</v>
      </c>
      <c r="D27" s="89" t="s">
        <v>97</v>
      </c>
    </row>
    <row r="28" spans="2:4" ht="153" x14ac:dyDescent="0.2">
      <c r="B28" s="52" t="s">
        <v>98</v>
      </c>
      <c r="C28" s="56" t="s">
        <v>99</v>
      </c>
      <c r="D28" s="89" t="s">
        <v>100</v>
      </c>
    </row>
    <row r="29" spans="2:4" ht="229.5" x14ac:dyDescent="0.2">
      <c r="B29" s="52" t="s">
        <v>101</v>
      </c>
      <c r="C29" s="56" t="s">
        <v>102</v>
      </c>
      <c r="D29" s="89" t="s">
        <v>100</v>
      </c>
    </row>
    <row r="30" spans="2:4" ht="165.75" x14ac:dyDescent="0.2">
      <c r="B30" s="52" t="s">
        <v>103</v>
      </c>
      <c r="C30" s="56" t="s">
        <v>104</v>
      </c>
      <c r="D30" s="89" t="s">
        <v>100</v>
      </c>
    </row>
    <row r="31" spans="2:4" ht="63.75" x14ac:dyDescent="0.2">
      <c r="B31" s="52" t="s">
        <v>105</v>
      </c>
      <c r="C31" s="56" t="s">
        <v>106</v>
      </c>
      <c r="D31" s="89" t="s">
        <v>100</v>
      </c>
    </row>
    <row r="32" spans="2:4" ht="191.25" x14ac:dyDescent="0.2">
      <c r="B32" s="52" t="s">
        <v>107</v>
      </c>
      <c r="C32" s="56" t="s">
        <v>108</v>
      </c>
      <c r="D32" s="89" t="s">
        <v>109</v>
      </c>
    </row>
    <row r="33" spans="2:4" ht="140.25" x14ac:dyDescent="0.2">
      <c r="B33" s="52" t="s">
        <v>110</v>
      </c>
      <c r="C33" s="56" t="s">
        <v>111</v>
      </c>
      <c r="D33" s="89" t="s">
        <v>112</v>
      </c>
    </row>
    <row r="34" spans="2:4" ht="140.25" x14ac:dyDescent="0.2">
      <c r="B34" s="52" t="s">
        <v>113</v>
      </c>
      <c r="C34" s="56" t="s">
        <v>114</v>
      </c>
      <c r="D34" s="89" t="s">
        <v>115</v>
      </c>
    </row>
    <row r="35" spans="2:4" ht="140.25" x14ac:dyDescent="0.2">
      <c r="B35" s="52" t="s">
        <v>116</v>
      </c>
      <c r="C35" s="56" t="s">
        <v>117</v>
      </c>
      <c r="D35" s="89" t="s">
        <v>118</v>
      </c>
    </row>
    <row r="36" spans="2:4" ht="165.75" x14ac:dyDescent="0.2">
      <c r="B36" s="52" t="s">
        <v>119</v>
      </c>
      <c r="C36" s="56" t="s">
        <v>563</v>
      </c>
      <c r="D36" s="89" t="s">
        <v>120</v>
      </c>
    </row>
    <row r="37" spans="2:4" ht="25.5" x14ac:dyDescent="0.2">
      <c r="B37" s="52" t="s">
        <v>121</v>
      </c>
      <c r="C37" s="56" t="s">
        <v>122</v>
      </c>
      <c r="D37" s="89" t="s">
        <v>123</v>
      </c>
    </row>
    <row r="38" spans="2:4" ht="51" x14ac:dyDescent="0.2">
      <c r="B38" s="52" t="s">
        <v>124</v>
      </c>
      <c r="C38" s="56" t="s">
        <v>125</v>
      </c>
      <c r="D38" s="99" t="s">
        <v>527</v>
      </c>
    </row>
    <row r="39" spans="2:4" ht="38.25" x14ac:dyDescent="0.2">
      <c r="B39" s="52" t="s">
        <v>126</v>
      </c>
      <c r="C39" s="56" t="s">
        <v>127</v>
      </c>
      <c r="D39" s="99" t="s">
        <v>528</v>
      </c>
    </row>
    <row r="40" spans="2:4" ht="118.15" customHeight="1" x14ac:dyDescent="0.2">
      <c r="B40" s="52" t="s">
        <v>128</v>
      </c>
      <c r="C40" s="56" t="s">
        <v>129</v>
      </c>
      <c r="D40" s="99" t="s">
        <v>553</v>
      </c>
    </row>
    <row r="41" spans="2:4" ht="102" x14ac:dyDescent="0.2">
      <c r="B41" s="52" t="s">
        <v>130</v>
      </c>
      <c r="C41" s="56" t="s">
        <v>131</v>
      </c>
      <c r="D41" s="99" t="s">
        <v>554</v>
      </c>
    </row>
    <row r="42" spans="2:4" ht="55.15" customHeight="1" x14ac:dyDescent="0.2">
      <c r="B42" s="52" t="s">
        <v>132</v>
      </c>
      <c r="C42" s="56" t="s">
        <v>133</v>
      </c>
      <c r="D42" s="99" t="s">
        <v>555</v>
      </c>
    </row>
    <row r="43" spans="2:4" ht="25.5" x14ac:dyDescent="0.2">
      <c r="B43" s="52" t="s">
        <v>134</v>
      </c>
      <c r="C43" s="56" t="s">
        <v>135</v>
      </c>
      <c r="D43" s="99" t="s">
        <v>529</v>
      </c>
    </row>
    <row r="44" spans="2:4" ht="25.5" x14ac:dyDescent="0.2">
      <c r="B44" s="52" t="s">
        <v>136</v>
      </c>
      <c r="C44" s="56" t="s">
        <v>137</v>
      </c>
      <c r="D44" s="99" t="s">
        <v>529</v>
      </c>
    </row>
    <row r="45" spans="2:4" ht="89.25" x14ac:dyDescent="0.2">
      <c r="B45" s="52" t="s">
        <v>138</v>
      </c>
      <c r="C45" s="56" t="s">
        <v>139</v>
      </c>
      <c r="D45" s="99" t="s">
        <v>529</v>
      </c>
    </row>
    <row r="46" spans="2:4" ht="38.25" x14ac:dyDescent="0.2">
      <c r="B46" s="52" t="s">
        <v>140</v>
      </c>
      <c r="C46" s="80" t="s">
        <v>141</v>
      </c>
      <c r="D46" s="99" t="s">
        <v>530</v>
      </c>
    </row>
    <row r="47" spans="2:4" ht="38.25" x14ac:dyDescent="0.2">
      <c r="B47" s="52" t="s">
        <v>142</v>
      </c>
      <c r="C47" s="80" t="s">
        <v>143</v>
      </c>
      <c r="D47" s="99" t="s">
        <v>531</v>
      </c>
    </row>
    <row r="48" spans="2:4" ht="76.5" x14ac:dyDescent="0.2">
      <c r="B48" s="52" t="s">
        <v>144</v>
      </c>
      <c r="C48" s="80" t="s">
        <v>145</v>
      </c>
      <c r="D48" s="99" t="s">
        <v>532</v>
      </c>
    </row>
    <row r="49" spans="2:4" ht="51.75" thickBot="1" x14ac:dyDescent="0.25">
      <c r="B49" s="53"/>
      <c r="C49" s="60" t="s">
        <v>544</v>
      </c>
      <c r="D49" s="101" t="s">
        <v>545</v>
      </c>
    </row>
    <row r="50" spans="2:4" ht="26.25" thickBot="1" x14ac:dyDescent="0.25">
      <c r="B50" s="53"/>
      <c r="C50" s="102" t="s">
        <v>551</v>
      </c>
      <c r="D50" s="101" t="s">
        <v>552</v>
      </c>
    </row>
    <row r="51" spans="2:4" ht="26.25" thickBot="1" x14ac:dyDescent="0.25">
      <c r="B51" s="53" t="s">
        <v>548</v>
      </c>
      <c r="C51" s="60" t="s">
        <v>549</v>
      </c>
      <c r="D51" s="62" t="s">
        <v>547</v>
      </c>
    </row>
    <row r="52" spans="2:4" ht="26.25" thickBot="1" x14ac:dyDescent="0.25">
      <c r="B52" s="53"/>
      <c r="C52" s="60" t="s">
        <v>550</v>
      </c>
      <c r="D52" s="62" t="s">
        <v>546</v>
      </c>
    </row>
    <row r="54" spans="2:4" x14ac:dyDescent="0.2">
      <c r="B54" s="43" t="s">
        <v>61</v>
      </c>
    </row>
    <row r="55" spans="2:4" x14ac:dyDescent="0.2">
      <c r="B55" s="12"/>
      <c r="C55" s="6" t="s">
        <v>62</v>
      </c>
    </row>
    <row r="56" spans="2:4" x14ac:dyDescent="0.2">
      <c r="B56" s="42"/>
      <c r="C56" s="6" t="s">
        <v>63</v>
      </c>
    </row>
    <row r="57" spans="2:4" x14ac:dyDescent="0.2">
      <c r="B57" s="13"/>
      <c r="C57" s="6" t="s">
        <v>64</v>
      </c>
    </row>
  </sheetData>
  <mergeCells count="1">
    <mergeCell ref="B7:D14"/>
  </mergeCells>
  <hyperlinks>
    <hyperlink ref="C50" r:id="rId1" xr:uid="{D20DBE86-1C7D-477F-8765-95899E01A795}"/>
  </hyperlinks>
  <pageMargins left="0.70866141732283472" right="0.70866141732283472" top="0.74803149606299213" bottom="0.74803149606299213" header="0.31496062992125984" footer="0.31496062992125984"/>
  <pageSetup paperSize="9" scale="66" fitToHeight="0" orientation="landscape" r:id="rId2"/>
  <headerFooter>
    <oddHeader>&amp;L&amp;F&amp;C&amp;A&amp;ROFFICIAL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21"/>
  <sheetViews>
    <sheetView topLeftCell="A18" zoomScale="90" zoomScaleNormal="90" workbookViewId="0"/>
  </sheetViews>
  <sheetFormatPr defaultColWidth="9" defaultRowHeight="14.25" x14ac:dyDescent="0.2"/>
  <cols>
    <col min="1" max="1" width="0.875" style="1" customWidth="1"/>
    <col min="2" max="2" width="12.625" style="1" customWidth="1"/>
    <col min="3" max="3" width="82.375" style="1" customWidth="1"/>
    <col min="4" max="4" width="60.625" style="1" customWidth="1"/>
    <col min="5" max="5" width="24.625" style="1" customWidth="1"/>
    <col min="6" max="16384" width="9" style="1"/>
  </cols>
  <sheetData>
    <row r="1" spans="2:5" ht="20.100000000000001" customHeight="1" thickBot="1" x14ac:dyDescent="0.25">
      <c r="B1" s="4" t="s">
        <v>3</v>
      </c>
      <c r="C1" s="5"/>
      <c r="D1" s="5"/>
      <c r="E1" s="5"/>
    </row>
    <row r="2" spans="2:5" ht="15" thickTop="1" x14ac:dyDescent="0.2"/>
    <row r="3" spans="2:5" ht="16.5" x14ac:dyDescent="0.2">
      <c r="B3" s="3" t="s">
        <v>146</v>
      </c>
      <c r="E3" s="20" t="str">
        <f>'RP1'!$J$3</f>
        <v>Select company</v>
      </c>
    </row>
    <row r="4" spans="2:5" ht="15" x14ac:dyDescent="0.2">
      <c r="E4" s="20" t="str">
        <f>'RP1'!$J$4</f>
        <v>YKY</v>
      </c>
    </row>
    <row r="5" spans="2:5" ht="19.5" x14ac:dyDescent="0.2">
      <c r="B5" s="2" t="s">
        <v>147</v>
      </c>
    </row>
    <row r="6" spans="2:5" ht="15" thickBot="1" x14ac:dyDescent="0.25"/>
    <row r="7" spans="2:5" ht="15" thickTop="1" x14ac:dyDescent="0.2">
      <c r="B7" s="106" t="s">
        <v>148</v>
      </c>
      <c r="C7" s="107"/>
      <c r="D7" s="107"/>
      <c r="E7" s="108"/>
    </row>
    <row r="8" spans="2:5" x14ac:dyDescent="0.2">
      <c r="B8" s="109"/>
      <c r="C8" s="110"/>
      <c r="D8" s="110"/>
      <c r="E8" s="111"/>
    </row>
    <row r="9" spans="2:5" x14ac:dyDescent="0.2">
      <c r="B9" s="109"/>
      <c r="C9" s="110"/>
      <c r="D9" s="110"/>
      <c r="E9" s="111"/>
    </row>
    <row r="10" spans="2:5" x14ac:dyDescent="0.2">
      <c r="B10" s="109"/>
      <c r="C10" s="110"/>
      <c r="D10" s="110"/>
      <c r="E10" s="111"/>
    </row>
    <row r="11" spans="2:5" x14ac:dyDescent="0.2">
      <c r="B11" s="109"/>
      <c r="C11" s="110"/>
      <c r="D11" s="110"/>
      <c r="E11" s="111"/>
    </row>
    <row r="12" spans="2:5" x14ac:dyDescent="0.2">
      <c r="B12" s="109"/>
      <c r="C12" s="110"/>
      <c r="D12" s="110"/>
      <c r="E12" s="111"/>
    </row>
    <row r="13" spans="2:5" x14ac:dyDescent="0.2">
      <c r="B13" s="109"/>
      <c r="C13" s="110"/>
      <c r="D13" s="110"/>
      <c r="E13" s="111"/>
    </row>
    <row r="14" spans="2:5" ht="15" thickBot="1" x14ac:dyDescent="0.25">
      <c r="B14" s="112"/>
      <c r="C14" s="113"/>
      <c r="D14" s="113"/>
      <c r="E14" s="114"/>
    </row>
    <row r="15" spans="2:5" ht="15.75" thickTop="1" thickBot="1" x14ac:dyDescent="0.25"/>
    <row r="16" spans="2:5" ht="30" customHeight="1" thickBot="1" x14ac:dyDescent="0.25">
      <c r="B16" s="31" t="s">
        <v>149</v>
      </c>
      <c r="C16" s="33" t="s">
        <v>150</v>
      </c>
      <c r="D16" s="57" t="s">
        <v>151</v>
      </c>
      <c r="E16" s="34" t="s">
        <v>17</v>
      </c>
    </row>
    <row r="17" spans="2:5" ht="229.5" x14ac:dyDescent="0.2">
      <c r="B17" s="21" t="str">
        <f>IF(C17="","",$E$4&amp;"."&amp;'Data validation'!$J4)</f>
        <v>YKY.DD001</v>
      </c>
      <c r="C17" s="63" t="s">
        <v>519</v>
      </c>
      <c r="D17" s="63" t="s">
        <v>520</v>
      </c>
      <c r="E17" s="99" t="s">
        <v>523</v>
      </c>
    </row>
    <row r="18" spans="2:5" ht="63.75" x14ac:dyDescent="0.2">
      <c r="B18" s="21" t="str">
        <f>IF(C18="","",$E$4&amp;"."&amp;'Data validation'!$J5)</f>
        <v>YKY.DD002</v>
      </c>
      <c r="C18" s="63" t="s">
        <v>521</v>
      </c>
      <c r="D18" s="64" t="s">
        <v>522</v>
      </c>
      <c r="E18" s="99" t="s">
        <v>524</v>
      </c>
    </row>
    <row r="19" spans="2:5" ht="191.25" x14ac:dyDescent="0.2">
      <c r="B19" s="21" t="str">
        <f>IF(C19="","",$E$4&amp;"."&amp;'Data validation'!$J6)</f>
        <v>YKY.DD003</v>
      </c>
      <c r="C19" s="63" t="s">
        <v>533</v>
      </c>
      <c r="D19" s="64" t="s">
        <v>562</v>
      </c>
      <c r="E19" s="99" t="s">
        <v>525</v>
      </c>
    </row>
    <row r="20" spans="2:5" ht="38.25" x14ac:dyDescent="0.2">
      <c r="B20" s="21" t="str">
        <f>IF(C20="","",$E$4&amp;"."&amp;'Data validation'!$J7)</f>
        <v>YKY.DD004</v>
      </c>
      <c r="C20" s="63" t="s">
        <v>257</v>
      </c>
      <c r="D20" s="64" t="s">
        <v>556</v>
      </c>
      <c r="E20" s="99" t="s">
        <v>526</v>
      </c>
    </row>
    <row r="21" spans="2:5" x14ac:dyDescent="0.2">
      <c r="B21" s="21" t="str">
        <f>IF(C21="","",$E$4&amp;"."&amp;'Data validation'!$J8)</f>
        <v/>
      </c>
      <c r="C21" s="63"/>
      <c r="D21" s="64"/>
      <c r="E21" s="68"/>
    </row>
    <row r="22" spans="2:5" x14ac:dyDescent="0.2">
      <c r="B22" s="21" t="str">
        <f>IF(C22="","",$E$4&amp;"."&amp;'Data validation'!$J9)</f>
        <v/>
      </c>
      <c r="C22" s="63"/>
      <c r="D22" s="64"/>
      <c r="E22" s="68"/>
    </row>
    <row r="23" spans="2:5" x14ac:dyDescent="0.2">
      <c r="B23" s="21" t="str">
        <f>IF(C23="","",$E$4&amp;"."&amp;'Data validation'!$J10)</f>
        <v/>
      </c>
      <c r="C23" s="63"/>
      <c r="D23" s="64"/>
      <c r="E23" s="98"/>
    </row>
    <row r="24" spans="2:5" x14ac:dyDescent="0.2">
      <c r="B24" s="21" t="str">
        <f>IF(C24="","",$E$4&amp;"."&amp;'Data validation'!$J11)</f>
        <v/>
      </c>
      <c r="C24" s="63"/>
      <c r="D24" s="64"/>
      <c r="E24" s="68"/>
    </row>
    <row r="25" spans="2:5" x14ac:dyDescent="0.2">
      <c r="B25" s="21" t="str">
        <f>IF(C25="","",$E$4&amp;"."&amp;'Data validation'!$J12)</f>
        <v/>
      </c>
      <c r="C25" s="63"/>
      <c r="D25" s="64"/>
      <c r="E25" s="68"/>
    </row>
    <row r="26" spans="2:5" x14ac:dyDescent="0.2">
      <c r="B26" s="21" t="str">
        <f>IF(C26="","",$E$4&amp;"."&amp;'Data validation'!$J13)</f>
        <v/>
      </c>
      <c r="C26" s="63"/>
      <c r="D26" s="64"/>
      <c r="E26" s="68"/>
    </row>
    <row r="27" spans="2:5" x14ac:dyDescent="0.2">
      <c r="B27" s="21" t="str">
        <f>IF(C27="","",$E$4&amp;"."&amp;'Data validation'!$J14)</f>
        <v/>
      </c>
      <c r="C27" s="63"/>
      <c r="D27" s="64"/>
      <c r="E27" s="68"/>
    </row>
    <row r="28" spans="2:5" x14ac:dyDescent="0.2">
      <c r="B28" s="21" t="str">
        <f>IF(C28="","",$E$4&amp;"."&amp;'Data validation'!$J15)</f>
        <v/>
      </c>
      <c r="C28" s="63"/>
      <c r="D28" s="64"/>
      <c r="E28" s="68"/>
    </row>
    <row r="29" spans="2:5" x14ac:dyDescent="0.2">
      <c r="B29" s="21" t="str">
        <f>IF(C29="","",$E$4&amp;"."&amp;'Data validation'!$J16)</f>
        <v/>
      </c>
      <c r="C29" s="63"/>
      <c r="D29" s="64"/>
      <c r="E29" s="68"/>
    </row>
    <row r="30" spans="2:5" x14ac:dyDescent="0.2">
      <c r="B30" s="21" t="str">
        <f>IF(C30="","",$E$4&amp;"."&amp;'Data validation'!$J17)</f>
        <v/>
      </c>
      <c r="C30" s="63"/>
      <c r="D30" s="64"/>
      <c r="E30" s="68"/>
    </row>
    <row r="31" spans="2:5" x14ac:dyDescent="0.2">
      <c r="B31" s="21" t="str">
        <f>IF(C31="","",$E$4&amp;"."&amp;'Data validation'!$J18)</f>
        <v/>
      </c>
      <c r="C31" s="63"/>
      <c r="D31" s="64"/>
      <c r="E31" s="68"/>
    </row>
    <row r="32" spans="2:5" x14ac:dyDescent="0.2">
      <c r="B32" s="21" t="str">
        <f>IF(C32="","",$E$4&amp;"."&amp;'Data validation'!$J19)</f>
        <v/>
      </c>
      <c r="C32" s="63"/>
      <c r="D32" s="64"/>
      <c r="E32" s="68"/>
    </row>
    <row r="33" spans="2:5" x14ac:dyDescent="0.2">
      <c r="B33" s="21" t="str">
        <f>IF(C33="","",$E$4&amp;"."&amp;'Data validation'!$J20)</f>
        <v/>
      </c>
      <c r="C33" s="63"/>
      <c r="D33" s="64"/>
      <c r="E33" s="68"/>
    </row>
    <row r="34" spans="2:5" x14ac:dyDescent="0.2">
      <c r="B34" s="21" t="str">
        <f>IF(C34="","",$E$4&amp;"."&amp;'Data validation'!$J21)</f>
        <v/>
      </c>
      <c r="C34" s="63"/>
      <c r="D34" s="64"/>
      <c r="E34" s="68"/>
    </row>
    <row r="35" spans="2:5" x14ac:dyDescent="0.2">
      <c r="B35" s="21" t="str">
        <f>IF(C35="","",$E$4&amp;"."&amp;'Data validation'!$J22)</f>
        <v/>
      </c>
      <c r="C35" s="63"/>
      <c r="D35" s="64"/>
      <c r="E35" s="68"/>
    </row>
    <row r="36" spans="2:5" x14ac:dyDescent="0.2">
      <c r="B36" s="21" t="str">
        <f>IF(C36="","",$E$4&amp;"."&amp;'Data validation'!$J23)</f>
        <v/>
      </c>
      <c r="C36" s="63"/>
      <c r="D36" s="64"/>
      <c r="E36" s="68"/>
    </row>
    <row r="37" spans="2:5" x14ac:dyDescent="0.2">
      <c r="B37" s="21" t="str">
        <f>IF(C37="","",$E$4&amp;"."&amp;'Data validation'!$J24)</f>
        <v/>
      </c>
      <c r="C37" s="63"/>
      <c r="D37" s="64"/>
      <c r="E37" s="68"/>
    </row>
    <row r="38" spans="2:5" x14ac:dyDescent="0.2">
      <c r="B38" s="21" t="str">
        <f>IF(C38="","",$E$4&amp;"."&amp;'Data validation'!$J25)</f>
        <v/>
      </c>
      <c r="C38" s="63"/>
      <c r="D38" s="64"/>
      <c r="E38" s="68"/>
    </row>
    <row r="39" spans="2:5" x14ac:dyDescent="0.2">
      <c r="B39" s="21" t="str">
        <f>IF(C39="","",$E$4&amp;"."&amp;'Data validation'!$J26)</f>
        <v/>
      </c>
      <c r="C39" s="63"/>
      <c r="D39" s="64"/>
      <c r="E39" s="68"/>
    </row>
    <row r="40" spans="2:5" x14ac:dyDescent="0.2">
      <c r="B40" s="21" t="str">
        <f>IF(C40="","",$E$4&amp;"."&amp;'Data validation'!$J27)</f>
        <v/>
      </c>
      <c r="C40" s="63"/>
      <c r="D40" s="64"/>
      <c r="E40" s="68"/>
    </row>
    <row r="41" spans="2:5" x14ac:dyDescent="0.2">
      <c r="B41" s="21" t="str">
        <f>IF(C41="","",$E$4&amp;"."&amp;'Data validation'!$J28)</f>
        <v/>
      </c>
      <c r="C41" s="63"/>
      <c r="D41" s="64"/>
      <c r="E41" s="68"/>
    </row>
    <row r="42" spans="2:5" x14ac:dyDescent="0.2">
      <c r="B42" s="21" t="str">
        <f>IF(C42="","",$E$4&amp;"."&amp;'Data validation'!$J29)</f>
        <v/>
      </c>
      <c r="C42" s="63"/>
      <c r="D42" s="64"/>
      <c r="E42" s="68"/>
    </row>
    <row r="43" spans="2:5" x14ac:dyDescent="0.2">
      <c r="B43" s="21" t="str">
        <f>IF(C43="","",$E$4&amp;"."&amp;'Data validation'!$J30)</f>
        <v/>
      </c>
      <c r="C43" s="63"/>
      <c r="D43" s="64"/>
      <c r="E43" s="68"/>
    </row>
    <row r="44" spans="2:5" x14ac:dyDescent="0.2">
      <c r="B44" s="21" t="str">
        <f>IF(C44="","",$E$4&amp;"."&amp;'Data validation'!$J31)</f>
        <v/>
      </c>
      <c r="C44" s="63"/>
      <c r="D44" s="64"/>
      <c r="E44" s="68"/>
    </row>
    <row r="45" spans="2:5" x14ac:dyDescent="0.2">
      <c r="B45" s="21" t="str">
        <f>IF(C45="","",$E$4&amp;"."&amp;'Data validation'!$J32)</f>
        <v/>
      </c>
      <c r="C45" s="63"/>
      <c r="D45" s="64"/>
      <c r="E45" s="68"/>
    </row>
    <row r="46" spans="2:5" x14ac:dyDescent="0.2">
      <c r="B46" s="21" t="str">
        <f>IF(C46="","",$E$4&amp;"."&amp;'Data validation'!$J33)</f>
        <v/>
      </c>
      <c r="C46" s="63"/>
      <c r="D46" s="64"/>
      <c r="E46" s="68"/>
    </row>
    <row r="47" spans="2:5" x14ac:dyDescent="0.2">
      <c r="B47" s="21" t="str">
        <f>IF(C47="","",$E$4&amp;"."&amp;'Data validation'!$J34)</f>
        <v/>
      </c>
      <c r="C47" s="63"/>
      <c r="D47" s="64"/>
      <c r="E47" s="68"/>
    </row>
    <row r="48" spans="2:5" x14ac:dyDescent="0.2">
      <c r="B48" s="21" t="str">
        <f>IF(C48="","",$E$4&amp;"."&amp;'Data validation'!$J35)</f>
        <v/>
      </c>
      <c r="C48" s="63"/>
      <c r="D48" s="64"/>
      <c r="E48" s="68"/>
    </row>
    <row r="49" spans="2:5" x14ac:dyDescent="0.2">
      <c r="B49" s="21" t="str">
        <f>IF(C49="","",$E$4&amp;"."&amp;'Data validation'!$J36)</f>
        <v/>
      </c>
      <c r="C49" s="63"/>
      <c r="D49" s="64"/>
      <c r="E49" s="68"/>
    </row>
    <row r="50" spans="2:5" x14ac:dyDescent="0.2">
      <c r="B50" s="21" t="str">
        <f>IF(C50="","",$E$4&amp;"."&amp;'Data validation'!$J37)</f>
        <v/>
      </c>
      <c r="C50" s="63"/>
      <c r="D50" s="64"/>
      <c r="E50" s="68"/>
    </row>
    <row r="51" spans="2:5" x14ac:dyDescent="0.2">
      <c r="B51" s="21" t="str">
        <f>IF(C51="","",$E$4&amp;"."&amp;'Data validation'!$J38)</f>
        <v/>
      </c>
      <c r="C51" s="63"/>
      <c r="D51" s="64"/>
      <c r="E51" s="68"/>
    </row>
    <row r="52" spans="2:5" x14ac:dyDescent="0.2">
      <c r="B52" s="21" t="str">
        <f>IF(C52="","",$E$4&amp;"."&amp;'Data validation'!$J39)</f>
        <v/>
      </c>
      <c r="C52" s="63"/>
      <c r="D52" s="64"/>
      <c r="E52" s="68"/>
    </row>
    <row r="53" spans="2:5" x14ac:dyDescent="0.2">
      <c r="B53" s="21" t="str">
        <f>IF(C53="","",$E$4&amp;"."&amp;'Data validation'!$J40)</f>
        <v/>
      </c>
      <c r="C53" s="63"/>
      <c r="D53" s="64"/>
      <c r="E53" s="68"/>
    </row>
    <row r="54" spans="2:5" x14ac:dyDescent="0.2">
      <c r="B54" s="21" t="str">
        <f>IF(C54="","",$E$4&amp;"."&amp;'Data validation'!$J41)</f>
        <v/>
      </c>
      <c r="C54" s="63"/>
      <c r="D54" s="64"/>
      <c r="E54" s="68"/>
    </row>
    <row r="55" spans="2:5" x14ac:dyDescent="0.2">
      <c r="B55" s="21" t="str">
        <f>IF(C55="","",$E$4&amp;"."&amp;'Data validation'!$J42)</f>
        <v/>
      </c>
      <c r="C55" s="63"/>
      <c r="D55" s="64"/>
      <c r="E55" s="68"/>
    </row>
    <row r="56" spans="2:5" x14ac:dyDescent="0.2">
      <c r="B56" s="21" t="str">
        <f>IF(C56="","",$E$4&amp;"."&amp;'Data validation'!$J43)</f>
        <v/>
      </c>
      <c r="C56" s="63"/>
      <c r="D56" s="64"/>
      <c r="E56" s="68"/>
    </row>
    <row r="57" spans="2:5" x14ac:dyDescent="0.2">
      <c r="B57" s="21" t="str">
        <f>IF(C57="","",$E$4&amp;"."&amp;'Data validation'!$J44)</f>
        <v/>
      </c>
      <c r="C57" s="63"/>
      <c r="D57" s="64"/>
      <c r="E57" s="68"/>
    </row>
    <row r="58" spans="2:5" x14ac:dyDescent="0.2">
      <c r="B58" s="21" t="str">
        <f>IF(C58="","",$E$4&amp;"."&amp;'Data validation'!$J45)</f>
        <v/>
      </c>
      <c r="C58" s="63"/>
      <c r="D58" s="64"/>
      <c r="E58" s="68"/>
    </row>
    <row r="59" spans="2:5" x14ac:dyDescent="0.2">
      <c r="B59" s="21" t="str">
        <f>IF(C59="","",$E$4&amp;"."&amp;'Data validation'!$J46)</f>
        <v/>
      </c>
      <c r="C59" s="63"/>
      <c r="D59" s="64"/>
      <c r="E59" s="68"/>
    </row>
    <row r="60" spans="2:5" x14ac:dyDescent="0.2">
      <c r="B60" s="21" t="str">
        <f>IF(C60="","",$E$4&amp;"."&amp;'Data validation'!$J47)</f>
        <v/>
      </c>
      <c r="C60" s="63"/>
      <c r="D60" s="64"/>
      <c r="E60" s="68"/>
    </row>
    <row r="61" spans="2:5" x14ac:dyDescent="0.2">
      <c r="B61" s="21" t="str">
        <f>IF(C61="","",$E$4&amp;"."&amp;'Data validation'!$J48)</f>
        <v/>
      </c>
      <c r="C61" s="63"/>
      <c r="D61" s="64"/>
      <c r="E61" s="68"/>
    </row>
    <row r="62" spans="2:5" x14ac:dyDescent="0.2">
      <c r="B62" s="21" t="str">
        <f>IF(C62="","",$E$4&amp;"."&amp;'Data validation'!$J49)</f>
        <v/>
      </c>
      <c r="C62" s="63"/>
      <c r="D62" s="64"/>
      <c r="E62" s="68"/>
    </row>
    <row r="63" spans="2:5" x14ac:dyDescent="0.2">
      <c r="B63" s="21" t="str">
        <f>IF(C63="","",$E$4&amp;"."&amp;'Data validation'!$J50)</f>
        <v/>
      </c>
      <c r="C63" s="63"/>
      <c r="D63" s="64"/>
      <c r="E63" s="68"/>
    </row>
    <row r="64" spans="2:5" x14ac:dyDescent="0.2">
      <c r="B64" s="21" t="str">
        <f>IF(C64="","",$E$4&amp;"."&amp;'Data validation'!$J51)</f>
        <v/>
      </c>
      <c r="C64" s="63"/>
      <c r="D64" s="64"/>
      <c r="E64" s="68"/>
    </row>
    <row r="65" spans="2:5" x14ac:dyDescent="0.2">
      <c r="B65" s="21" t="str">
        <f>IF(C65="","",$E$4&amp;"."&amp;'Data validation'!$J52)</f>
        <v/>
      </c>
      <c r="C65" s="63"/>
      <c r="D65" s="64"/>
      <c r="E65" s="68"/>
    </row>
    <row r="66" spans="2:5" x14ac:dyDescent="0.2">
      <c r="B66" s="21" t="str">
        <f>IF(C66="","",$E$4&amp;"."&amp;'Data validation'!$J53)</f>
        <v/>
      </c>
      <c r="C66" s="63"/>
      <c r="D66" s="64"/>
      <c r="E66" s="68"/>
    </row>
    <row r="67" spans="2:5" x14ac:dyDescent="0.2">
      <c r="B67" s="21" t="str">
        <f>IF(C67="","",$E$4&amp;"."&amp;'Data validation'!$J54)</f>
        <v/>
      </c>
      <c r="C67" s="63"/>
      <c r="D67" s="64"/>
      <c r="E67" s="68"/>
    </row>
    <row r="68" spans="2:5" x14ac:dyDescent="0.2">
      <c r="B68" s="21" t="str">
        <f>IF(C68="","",$E$4&amp;"."&amp;'Data validation'!$J55)</f>
        <v/>
      </c>
      <c r="C68" s="63"/>
      <c r="D68" s="64"/>
      <c r="E68" s="68"/>
    </row>
    <row r="69" spans="2:5" x14ac:dyDescent="0.2">
      <c r="B69" s="21" t="str">
        <f>IF(C69="","",$E$4&amp;"."&amp;'Data validation'!$J56)</f>
        <v/>
      </c>
      <c r="C69" s="63"/>
      <c r="D69" s="64"/>
      <c r="E69" s="68"/>
    </row>
    <row r="70" spans="2:5" x14ac:dyDescent="0.2">
      <c r="B70" s="21" t="str">
        <f>IF(C70="","",$E$4&amp;"."&amp;'Data validation'!$J57)</f>
        <v/>
      </c>
      <c r="C70" s="63"/>
      <c r="D70" s="64"/>
      <c r="E70" s="68"/>
    </row>
    <row r="71" spans="2:5" x14ac:dyDescent="0.2">
      <c r="B71" s="21" t="str">
        <f>IF(C71="","",$E$4&amp;"."&amp;'Data validation'!$J58)</f>
        <v/>
      </c>
      <c r="C71" s="63"/>
      <c r="D71" s="64"/>
      <c r="E71" s="68"/>
    </row>
    <row r="72" spans="2:5" x14ac:dyDescent="0.2">
      <c r="B72" s="21" t="str">
        <f>IF(C72="","",$E$4&amp;"."&amp;'Data validation'!$J59)</f>
        <v/>
      </c>
      <c r="C72" s="63"/>
      <c r="D72" s="64"/>
      <c r="E72" s="68"/>
    </row>
    <row r="73" spans="2:5" x14ac:dyDescent="0.2">
      <c r="B73" s="21" t="str">
        <f>IF(C73="","",$E$4&amp;"."&amp;'Data validation'!$J60)</f>
        <v/>
      </c>
      <c r="C73" s="63"/>
      <c r="D73" s="64"/>
      <c r="E73" s="68"/>
    </row>
    <row r="74" spans="2:5" x14ac:dyDescent="0.2">
      <c r="B74" s="21" t="str">
        <f>IF(C74="","",$E$4&amp;"."&amp;'Data validation'!$J61)</f>
        <v/>
      </c>
      <c r="C74" s="63"/>
      <c r="D74" s="64"/>
      <c r="E74" s="68"/>
    </row>
    <row r="75" spans="2:5" x14ac:dyDescent="0.2">
      <c r="B75" s="21" t="str">
        <f>IF(C75="","",$E$4&amp;"."&amp;'Data validation'!$J62)</f>
        <v/>
      </c>
      <c r="C75" s="63"/>
      <c r="D75" s="64"/>
      <c r="E75" s="68"/>
    </row>
    <row r="76" spans="2:5" x14ac:dyDescent="0.2">
      <c r="B76" s="21" t="str">
        <f>IF(C76="","",$E$4&amp;"."&amp;'Data validation'!$J63)</f>
        <v/>
      </c>
      <c r="C76" s="63"/>
      <c r="D76" s="64"/>
      <c r="E76" s="68"/>
    </row>
    <row r="77" spans="2:5" x14ac:dyDescent="0.2">
      <c r="B77" s="21" t="str">
        <f>IF(C77="","",$E$4&amp;"."&amp;'Data validation'!$J64)</f>
        <v/>
      </c>
      <c r="C77" s="63"/>
      <c r="D77" s="64"/>
      <c r="E77" s="68"/>
    </row>
    <row r="78" spans="2:5" x14ac:dyDescent="0.2">
      <c r="B78" s="21" t="str">
        <f>IF(C78="","",$E$4&amp;"."&amp;'Data validation'!$J65)</f>
        <v/>
      </c>
      <c r="C78" s="63"/>
      <c r="D78" s="64"/>
      <c r="E78" s="68"/>
    </row>
    <row r="79" spans="2:5" x14ac:dyDescent="0.2">
      <c r="B79" s="21" t="str">
        <f>IF(C79="","",$E$4&amp;"."&amp;'Data validation'!$J66)</f>
        <v/>
      </c>
      <c r="C79" s="63"/>
      <c r="D79" s="64"/>
      <c r="E79" s="68"/>
    </row>
    <row r="80" spans="2:5" x14ac:dyDescent="0.2">
      <c r="B80" s="21" t="str">
        <f>IF(C80="","",$E$4&amp;"."&amp;'Data validation'!$J67)</f>
        <v/>
      </c>
      <c r="C80" s="63"/>
      <c r="D80" s="64"/>
      <c r="E80" s="68"/>
    </row>
    <row r="81" spans="2:5" x14ac:dyDescent="0.2">
      <c r="B81" s="21" t="str">
        <f>IF(C81="","",$E$4&amp;"."&amp;'Data validation'!$J68)</f>
        <v/>
      </c>
      <c r="C81" s="63"/>
      <c r="D81" s="64"/>
      <c r="E81" s="68"/>
    </row>
    <row r="82" spans="2:5" x14ac:dyDescent="0.2">
      <c r="B82" s="21" t="str">
        <f>IF(C82="","",$E$4&amp;"."&amp;'Data validation'!$J69)</f>
        <v/>
      </c>
      <c r="C82" s="63"/>
      <c r="D82" s="64"/>
      <c r="E82" s="68"/>
    </row>
    <row r="83" spans="2:5" x14ac:dyDescent="0.2">
      <c r="B83" s="21" t="str">
        <f>IF(C83="","",$E$4&amp;"."&amp;'Data validation'!$J70)</f>
        <v/>
      </c>
      <c r="C83" s="63"/>
      <c r="D83" s="64"/>
      <c r="E83" s="68"/>
    </row>
    <row r="84" spans="2:5" x14ac:dyDescent="0.2">
      <c r="B84" s="21" t="str">
        <f>IF(C84="","",$E$4&amp;"."&amp;'Data validation'!$J71)</f>
        <v/>
      </c>
      <c r="C84" s="63"/>
      <c r="D84" s="64"/>
      <c r="E84" s="68"/>
    </row>
    <row r="85" spans="2:5" x14ac:dyDescent="0.2">
      <c r="B85" s="21" t="str">
        <f>IF(C85="","",$E$4&amp;"."&amp;'Data validation'!$J72)</f>
        <v/>
      </c>
      <c r="C85" s="63"/>
      <c r="D85" s="64"/>
      <c r="E85" s="68"/>
    </row>
    <row r="86" spans="2:5" x14ac:dyDescent="0.2">
      <c r="B86" s="21" t="str">
        <f>IF(C86="","",$E$4&amp;"."&amp;'Data validation'!$J73)</f>
        <v/>
      </c>
      <c r="C86" s="63"/>
      <c r="D86" s="64"/>
      <c r="E86" s="68"/>
    </row>
    <row r="87" spans="2:5" x14ac:dyDescent="0.2">
      <c r="B87" s="21" t="str">
        <f>IF(C87="","",$E$4&amp;"."&amp;'Data validation'!$J74)</f>
        <v/>
      </c>
      <c r="C87" s="63"/>
      <c r="D87" s="64"/>
      <c r="E87" s="68"/>
    </row>
    <row r="88" spans="2:5" x14ac:dyDescent="0.2">
      <c r="B88" s="21" t="str">
        <f>IF(C88="","",$E$4&amp;"."&amp;'Data validation'!$J75)</f>
        <v/>
      </c>
      <c r="C88" s="63"/>
      <c r="D88" s="64"/>
      <c r="E88" s="68"/>
    </row>
    <row r="89" spans="2:5" x14ac:dyDescent="0.2">
      <c r="B89" s="21" t="str">
        <f>IF(C89="","",$E$4&amp;"."&amp;'Data validation'!$J76)</f>
        <v/>
      </c>
      <c r="C89" s="63"/>
      <c r="D89" s="64"/>
      <c r="E89" s="68"/>
    </row>
    <row r="90" spans="2:5" x14ac:dyDescent="0.2">
      <c r="B90" s="21" t="str">
        <f>IF(C90="","",$E$4&amp;"."&amp;'Data validation'!$J77)</f>
        <v/>
      </c>
      <c r="C90" s="63"/>
      <c r="D90" s="64"/>
      <c r="E90" s="68"/>
    </row>
    <row r="91" spans="2:5" x14ac:dyDescent="0.2">
      <c r="B91" s="21" t="str">
        <f>IF(C91="","",$E$4&amp;"."&amp;'Data validation'!$J78)</f>
        <v/>
      </c>
      <c r="C91" s="63"/>
      <c r="D91" s="64"/>
      <c r="E91" s="68"/>
    </row>
    <row r="92" spans="2:5" x14ac:dyDescent="0.2">
      <c r="B92" s="21" t="str">
        <f>IF(C92="","",$E$4&amp;"."&amp;'Data validation'!$J79)</f>
        <v/>
      </c>
      <c r="C92" s="63"/>
      <c r="D92" s="64"/>
      <c r="E92" s="68"/>
    </row>
    <row r="93" spans="2:5" x14ac:dyDescent="0.2">
      <c r="B93" s="21" t="str">
        <f>IF(C93="","",$E$4&amp;"."&amp;'Data validation'!$J80)</f>
        <v/>
      </c>
      <c r="C93" s="63"/>
      <c r="D93" s="64"/>
      <c r="E93" s="68"/>
    </row>
    <row r="94" spans="2:5" x14ac:dyDescent="0.2">
      <c r="B94" s="21" t="str">
        <f>IF(C94="","",$E$4&amp;"."&amp;'Data validation'!$J81)</f>
        <v/>
      </c>
      <c r="C94" s="63"/>
      <c r="D94" s="64"/>
      <c r="E94" s="68"/>
    </row>
    <row r="95" spans="2:5" x14ac:dyDescent="0.2">
      <c r="B95" s="21" t="str">
        <f>IF(C95="","",$E$4&amp;"."&amp;'Data validation'!$J82)</f>
        <v/>
      </c>
      <c r="C95" s="63"/>
      <c r="D95" s="64"/>
      <c r="E95" s="68"/>
    </row>
    <row r="96" spans="2:5" x14ac:dyDescent="0.2">
      <c r="B96" s="21" t="str">
        <f>IF(C96="","",$E$4&amp;"."&amp;'Data validation'!$J83)</f>
        <v/>
      </c>
      <c r="C96" s="63"/>
      <c r="D96" s="64"/>
      <c r="E96" s="68"/>
    </row>
    <row r="97" spans="2:5" x14ac:dyDescent="0.2">
      <c r="B97" s="21" t="str">
        <f>IF(C97="","",$E$4&amp;"."&amp;'Data validation'!$J84)</f>
        <v/>
      </c>
      <c r="C97" s="63"/>
      <c r="D97" s="64"/>
      <c r="E97" s="68"/>
    </row>
    <row r="98" spans="2:5" x14ac:dyDescent="0.2">
      <c r="B98" s="21" t="str">
        <f>IF(C98="","",$E$4&amp;"."&amp;'Data validation'!$J85)</f>
        <v/>
      </c>
      <c r="C98" s="63"/>
      <c r="D98" s="64"/>
      <c r="E98" s="68"/>
    </row>
    <row r="99" spans="2:5" x14ac:dyDescent="0.2">
      <c r="B99" s="21" t="str">
        <f>IF(C99="","",$E$4&amp;"."&amp;'Data validation'!$J86)</f>
        <v/>
      </c>
      <c r="C99" s="63"/>
      <c r="D99" s="64"/>
      <c r="E99" s="68"/>
    </row>
    <row r="100" spans="2:5" x14ac:dyDescent="0.2">
      <c r="B100" s="21" t="str">
        <f>IF(C100="","",$E$4&amp;"."&amp;'Data validation'!$J87)</f>
        <v/>
      </c>
      <c r="C100" s="63"/>
      <c r="D100" s="64"/>
      <c r="E100" s="68"/>
    </row>
    <row r="101" spans="2:5" x14ac:dyDescent="0.2">
      <c r="B101" s="21" t="str">
        <f>IF(C101="","",$E$4&amp;"."&amp;'Data validation'!$J88)</f>
        <v/>
      </c>
      <c r="C101" s="63"/>
      <c r="D101" s="64"/>
      <c r="E101" s="68"/>
    </row>
    <row r="102" spans="2:5" x14ac:dyDescent="0.2">
      <c r="B102" s="21" t="str">
        <f>IF(C102="","",$E$4&amp;"."&amp;'Data validation'!$J89)</f>
        <v/>
      </c>
      <c r="C102" s="63"/>
      <c r="D102" s="64"/>
      <c r="E102" s="68"/>
    </row>
    <row r="103" spans="2:5" x14ac:dyDescent="0.2">
      <c r="B103" s="21" t="str">
        <f>IF(C103="","",$E$4&amp;"."&amp;'Data validation'!$J90)</f>
        <v/>
      </c>
      <c r="C103" s="63"/>
      <c r="D103" s="64"/>
      <c r="E103" s="68"/>
    </row>
    <row r="104" spans="2:5" x14ac:dyDescent="0.2">
      <c r="B104" s="21" t="str">
        <f>IF(C104="","",$E$4&amp;"."&amp;'Data validation'!$J91)</f>
        <v/>
      </c>
      <c r="C104" s="63"/>
      <c r="D104" s="64"/>
      <c r="E104" s="68"/>
    </row>
    <row r="105" spans="2:5" x14ac:dyDescent="0.2">
      <c r="B105" s="21" t="str">
        <f>IF(C105="","",$E$4&amp;"."&amp;'Data validation'!$J92)</f>
        <v/>
      </c>
      <c r="C105" s="63"/>
      <c r="D105" s="64"/>
      <c r="E105" s="68"/>
    </row>
    <row r="106" spans="2:5" x14ac:dyDescent="0.2">
      <c r="B106" s="21" t="str">
        <f>IF(C106="","",$E$4&amp;"."&amp;'Data validation'!$J93)</f>
        <v/>
      </c>
      <c r="C106" s="63"/>
      <c r="D106" s="64"/>
      <c r="E106" s="68"/>
    </row>
    <row r="107" spans="2:5" x14ac:dyDescent="0.2">
      <c r="B107" s="21" t="str">
        <f>IF(C107="","",$E$4&amp;"."&amp;'Data validation'!$J94)</f>
        <v/>
      </c>
      <c r="C107" s="63"/>
      <c r="D107" s="64"/>
      <c r="E107" s="68"/>
    </row>
    <row r="108" spans="2:5" x14ac:dyDescent="0.2">
      <c r="B108" s="21" t="str">
        <f>IF(C108="","",$E$4&amp;"."&amp;'Data validation'!$J95)</f>
        <v/>
      </c>
      <c r="C108" s="63"/>
      <c r="D108" s="64"/>
      <c r="E108" s="68"/>
    </row>
    <row r="109" spans="2:5" x14ac:dyDescent="0.2">
      <c r="B109" s="21" t="str">
        <f>IF(C109="","",$E$4&amp;"."&amp;'Data validation'!$J96)</f>
        <v/>
      </c>
      <c r="C109" s="63"/>
      <c r="D109" s="64"/>
      <c r="E109" s="68"/>
    </row>
    <row r="110" spans="2:5" x14ac:dyDescent="0.2">
      <c r="B110" s="21" t="str">
        <f>IF(C110="","",$E$4&amp;"."&amp;'Data validation'!$J97)</f>
        <v/>
      </c>
      <c r="C110" s="63"/>
      <c r="D110" s="64"/>
      <c r="E110" s="68"/>
    </row>
    <row r="111" spans="2:5" x14ac:dyDescent="0.2">
      <c r="B111" s="21" t="str">
        <f>IF(C111="","",$E$4&amp;"."&amp;'Data validation'!$J98)</f>
        <v/>
      </c>
      <c r="C111" s="63"/>
      <c r="D111" s="64"/>
      <c r="E111" s="68"/>
    </row>
    <row r="112" spans="2:5" x14ac:dyDescent="0.2">
      <c r="B112" s="21" t="str">
        <f>IF(C112="","",$E$4&amp;"."&amp;'Data validation'!$J99)</f>
        <v/>
      </c>
      <c r="C112" s="63"/>
      <c r="D112" s="64"/>
      <c r="E112" s="68"/>
    </row>
    <row r="113" spans="2:5" x14ac:dyDescent="0.2">
      <c r="B113" s="21" t="str">
        <f>IF(C113="","",$E$4&amp;"."&amp;'Data validation'!$J100)</f>
        <v/>
      </c>
      <c r="C113" s="63"/>
      <c r="D113" s="64"/>
      <c r="E113" s="68"/>
    </row>
    <row r="114" spans="2:5" x14ac:dyDescent="0.2">
      <c r="B114" s="21" t="str">
        <f>IF(C114="","",$E$4&amp;"."&amp;'Data validation'!$J101)</f>
        <v/>
      </c>
      <c r="C114" s="63"/>
      <c r="D114" s="64"/>
      <c r="E114" s="68"/>
    </row>
    <row r="115" spans="2:5" x14ac:dyDescent="0.2">
      <c r="B115" s="21" t="str">
        <f>IF(C115="","",$E$4&amp;"."&amp;'Data validation'!$J102)</f>
        <v/>
      </c>
      <c r="C115" s="63"/>
      <c r="D115" s="64"/>
      <c r="E115" s="68"/>
    </row>
    <row r="116" spans="2:5" ht="15" thickBot="1" x14ac:dyDescent="0.25">
      <c r="B116" s="22" t="str">
        <f>IF(C116="","",$E$4&amp;"."&amp;'Data validation'!$J103)</f>
        <v/>
      </c>
      <c r="C116" s="69"/>
      <c r="D116" s="65"/>
      <c r="E116" s="70"/>
    </row>
    <row r="117" spans="2:5" x14ac:dyDescent="0.2">
      <c r="B117" s="6"/>
      <c r="C117" s="6"/>
      <c r="D117" s="6"/>
      <c r="E117" s="6"/>
    </row>
    <row r="118" spans="2:5" x14ac:dyDescent="0.2">
      <c r="B118" s="43" t="s">
        <v>61</v>
      </c>
      <c r="D118" s="6"/>
      <c r="E118" s="6"/>
    </row>
    <row r="119" spans="2:5" x14ac:dyDescent="0.2">
      <c r="B119" s="12"/>
      <c r="C119" s="6" t="s">
        <v>62</v>
      </c>
      <c r="D119" s="6"/>
      <c r="E119" s="6"/>
    </row>
    <row r="120" spans="2:5" x14ac:dyDescent="0.2">
      <c r="B120" s="42"/>
      <c r="C120" s="6" t="s">
        <v>63</v>
      </c>
    </row>
    <row r="121" spans="2:5" x14ac:dyDescent="0.2">
      <c r="B121" s="13"/>
      <c r="C121" s="6" t="s">
        <v>64</v>
      </c>
    </row>
  </sheetData>
  <mergeCells count="1">
    <mergeCell ref="B7:E14"/>
  </mergeCells>
  <pageMargins left="0.70866141732283472" right="0.70866141732283472" top="0.74803149606299213" bottom="0.74803149606299213" header="0.31496062992125984" footer="0.31496062992125984"/>
  <pageSetup paperSize="9" scale="66" fitToHeight="0" orientation="landscape" r:id="rId1"/>
  <headerFooter>
    <oddHeader>&amp;L&amp;F&amp;C&amp;A&amp;ROFFICIAL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61"/>
  <sheetViews>
    <sheetView tabSelected="1" topLeftCell="A25" zoomScale="90" zoomScaleNormal="90" workbookViewId="0">
      <selection activeCell="B28" sqref="B28"/>
    </sheetView>
  </sheetViews>
  <sheetFormatPr defaultColWidth="9" defaultRowHeight="14.25" x14ac:dyDescent="0.2"/>
  <cols>
    <col min="1" max="1" width="0.875" style="1" customWidth="1"/>
    <col min="2" max="2" width="19" style="1" customWidth="1"/>
    <col min="3" max="3" width="65.625" style="1" customWidth="1"/>
    <col min="4" max="4" width="60.625" style="1" customWidth="1"/>
    <col min="5" max="5" width="35" style="1" customWidth="1"/>
    <col min="6" max="16384" width="9" style="1"/>
  </cols>
  <sheetData>
    <row r="1" spans="2:5" ht="20.100000000000001" customHeight="1" thickBot="1" x14ac:dyDescent="0.25">
      <c r="B1" s="4" t="s">
        <v>3</v>
      </c>
      <c r="C1" s="5"/>
      <c r="D1" s="5"/>
      <c r="E1" s="5"/>
    </row>
    <row r="2" spans="2:5" ht="15" thickTop="1" x14ac:dyDescent="0.2"/>
    <row r="3" spans="2:5" ht="16.5" x14ac:dyDescent="0.2">
      <c r="B3" s="3" t="s">
        <v>152</v>
      </c>
      <c r="E3" s="20" t="str">
        <f>'RP1'!$J$3</f>
        <v>Select company</v>
      </c>
    </row>
    <row r="4" spans="2:5" ht="15" x14ac:dyDescent="0.2">
      <c r="E4" s="20" t="str">
        <f>'RP1'!$J$4</f>
        <v>YKY</v>
      </c>
    </row>
    <row r="5" spans="2:5" ht="19.5" x14ac:dyDescent="0.2">
      <c r="B5" s="2" t="s">
        <v>153</v>
      </c>
    </row>
    <row r="6" spans="2:5" ht="15" thickBot="1" x14ac:dyDescent="0.25"/>
    <row r="7" spans="2:5" ht="15" thickTop="1" x14ac:dyDescent="0.2">
      <c r="B7" s="106" t="s">
        <v>154</v>
      </c>
      <c r="C7" s="107"/>
      <c r="D7" s="107"/>
      <c r="E7" s="108"/>
    </row>
    <row r="8" spans="2:5" x14ac:dyDescent="0.2">
      <c r="B8" s="109"/>
      <c r="C8" s="110"/>
      <c r="D8" s="110"/>
      <c r="E8" s="111"/>
    </row>
    <row r="9" spans="2:5" x14ac:dyDescent="0.2">
      <c r="B9" s="109"/>
      <c r="C9" s="110"/>
      <c r="D9" s="110"/>
      <c r="E9" s="111"/>
    </row>
    <row r="10" spans="2:5" x14ac:dyDescent="0.2">
      <c r="B10" s="109"/>
      <c r="C10" s="110"/>
      <c r="D10" s="110"/>
      <c r="E10" s="111"/>
    </row>
    <row r="11" spans="2:5" x14ac:dyDescent="0.2">
      <c r="B11" s="109"/>
      <c r="C11" s="110"/>
      <c r="D11" s="110"/>
      <c r="E11" s="111"/>
    </row>
    <row r="12" spans="2:5" x14ac:dyDescent="0.2">
      <c r="B12" s="109"/>
      <c r="C12" s="110"/>
      <c r="D12" s="110"/>
      <c r="E12" s="111"/>
    </row>
    <row r="13" spans="2:5" x14ac:dyDescent="0.2">
      <c r="B13" s="109"/>
      <c r="C13" s="110"/>
      <c r="D13" s="110"/>
      <c r="E13" s="111"/>
    </row>
    <row r="14" spans="2:5" ht="15" thickBot="1" x14ac:dyDescent="0.25">
      <c r="B14" s="112"/>
      <c r="C14" s="113"/>
      <c r="D14" s="113"/>
      <c r="E14" s="114"/>
    </row>
    <row r="15" spans="2:5" ht="15.75" thickTop="1" thickBot="1" x14ac:dyDescent="0.25"/>
    <row r="16" spans="2:5" ht="15" thickBot="1" x14ac:dyDescent="0.25">
      <c r="B16" s="31" t="s">
        <v>155</v>
      </c>
      <c r="C16" s="39" t="s">
        <v>156</v>
      </c>
      <c r="D16" s="57" t="s">
        <v>157</v>
      </c>
      <c r="E16" s="40" t="s">
        <v>158</v>
      </c>
    </row>
    <row r="17" spans="2:5" ht="204" x14ac:dyDescent="0.2">
      <c r="B17" s="84" t="s">
        <v>159</v>
      </c>
      <c r="C17" s="37" t="s">
        <v>472</v>
      </c>
      <c r="D17" s="66" t="s">
        <v>559</v>
      </c>
      <c r="E17" s="38" t="s">
        <v>160</v>
      </c>
    </row>
    <row r="18" spans="2:5" ht="293.25" x14ac:dyDescent="0.2">
      <c r="B18" s="85" t="s">
        <v>161</v>
      </c>
      <c r="C18" s="8" t="s">
        <v>473</v>
      </c>
      <c r="D18" s="66" t="s">
        <v>560</v>
      </c>
      <c r="E18" s="9" t="s">
        <v>162</v>
      </c>
    </row>
    <row r="19" spans="2:5" ht="204" x14ac:dyDescent="0.2">
      <c r="B19" s="85" t="s">
        <v>163</v>
      </c>
      <c r="C19" s="8" t="s">
        <v>474</v>
      </c>
      <c r="D19" s="66" t="s">
        <v>561</v>
      </c>
      <c r="E19" s="9" t="s">
        <v>164</v>
      </c>
    </row>
    <row r="20" spans="2:5" ht="127.5" x14ac:dyDescent="0.2">
      <c r="B20" s="85" t="s">
        <v>165</v>
      </c>
      <c r="C20" s="8" t="s">
        <v>475</v>
      </c>
      <c r="D20" s="66" t="s">
        <v>476</v>
      </c>
      <c r="E20" s="9" t="s">
        <v>164</v>
      </c>
    </row>
    <row r="21" spans="2:5" x14ac:dyDescent="0.2">
      <c r="B21" s="10" t="s">
        <v>166</v>
      </c>
      <c r="C21" s="8" t="s">
        <v>167</v>
      </c>
      <c r="D21" s="67" t="s">
        <v>168</v>
      </c>
      <c r="E21" s="9" t="s">
        <v>169</v>
      </c>
    </row>
    <row r="22" spans="2:5" ht="38.25" x14ac:dyDescent="0.2">
      <c r="B22" s="85" t="s">
        <v>170</v>
      </c>
      <c r="C22" s="90" t="s">
        <v>171</v>
      </c>
      <c r="D22" s="91" t="s">
        <v>172</v>
      </c>
      <c r="E22" s="9" t="s">
        <v>162</v>
      </c>
    </row>
    <row r="23" spans="2:5" x14ac:dyDescent="0.2">
      <c r="B23" s="7" t="s">
        <v>173</v>
      </c>
      <c r="C23" s="8" t="s">
        <v>174</v>
      </c>
      <c r="D23" s="67" t="s">
        <v>168</v>
      </c>
      <c r="E23" s="9" t="s">
        <v>175</v>
      </c>
    </row>
    <row r="24" spans="2:5" ht="216.75" x14ac:dyDescent="0.2">
      <c r="B24" s="85" t="s">
        <v>176</v>
      </c>
      <c r="C24" s="92" t="s">
        <v>477</v>
      </c>
      <c r="D24" s="91" t="s">
        <v>478</v>
      </c>
      <c r="E24" s="9" t="s">
        <v>177</v>
      </c>
    </row>
    <row r="25" spans="2:5" ht="25.5" customHeight="1" x14ac:dyDescent="0.2">
      <c r="B25" s="85" t="s">
        <v>178</v>
      </c>
      <c r="C25" s="93" t="s">
        <v>179</v>
      </c>
      <c r="D25" s="67" t="s">
        <v>479</v>
      </c>
      <c r="E25" s="9" t="s">
        <v>162</v>
      </c>
    </row>
    <row r="26" spans="2:5" ht="63.75" x14ac:dyDescent="0.2">
      <c r="B26" s="71" t="s">
        <v>180</v>
      </c>
      <c r="C26" s="72" t="s">
        <v>181</v>
      </c>
      <c r="D26" s="73" t="s">
        <v>182</v>
      </c>
      <c r="E26" s="74" t="s">
        <v>162</v>
      </c>
    </row>
    <row r="27" spans="2:5" ht="51" x14ac:dyDescent="0.2">
      <c r="B27" s="71" t="s">
        <v>183</v>
      </c>
      <c r="C27" s="72" t="s">
        <v>184</v>
      </c>
      <c r="D27" s="73" t="s">
        <v>185</v>
      </c>
      <c r="E27" s="74" t="s">
        <v>186</v>
      </c>
    </row>
    <row r="28" spans="2:5" ht="255" x14ac:dyDescent="0.2">
      <c r="B28" s="103" t="s">
        <v>187</v>
      </c>
      <c r="C28" s="104" t="s">
        <v>565</v>
      </c>
      <c r="D28" s="81" t="s">
        <v>566</v>
      </c>
      <c r="E28" s="105"/>
    </row>
    <row r="29" spans="2:5" ht="102" x14ac:dyDescent="0.2">
      <c r="B29" s="83" t="s">
        <v>188</v>
      </c>
      <c r="C29" s="54" t="s">
        <v>480</v>
      </c>
      <c r="D29" s="56" t="s">
        <v>481</v>
      </c>
      <c r="E29" s="55"/>
    </row>
    <row r="30" spans="2:5" ht="51" x14ac:dyDescent="0.2">
      <c r="B30" s="83" t="s">
        <v>189</v>
      </c>
      <c r="C30" s="54" t="s">
        <v>482</v>
      </c>
      <c r="D30" s="56" t="s">
        <v>483</v>
      </c>
      <c r="E30" s="55"/>
    </row>
    <row r="31" spans="2:5" ht="89.25" x14ac:dyDescent="0.2">
      <c r="B31" s="83" t="s">
        <v>190</v>
      </c>
      <c r="C31" s="94" t="s">
        <v>191</v>
      </c>
      <c r="D31" s="81" t="s">
        <v>484</v>
      </c>
      <c r="E31" s="55"/>
    </row>
    <row r="32" spans="2:5" ht="63.75" x14ac:dyDescent="0.2">
      <c r="B32" s="83" t="s">
        <v>192</v>
      </c>
      <c r="C32" s="54" t="s">
        <v>485</v>
      </c>
      <c r="D32" s="95" t="s">
        <v>486</v>
      </c>
      <c r="E32" s="55"/>
    </row>
    <row r="33" spans="2:5" ht="102" x14ac:dyDescent="0.2">
      <c r="B33" s="83" t="s">
        <v>193</v>
      </c>
      <c r="C33" s="94" t="s">
        <v>194</v>
      </c>
      <c r="D33" s="82" t="s">
        <v>487</v>
      </c>
      <c r="E33" s="55"/>
    </row>
    <row r="34" spans="2:5" ht="114.75" x14ac:dyDescent="0.2">
      <c r="B34" s="83" t="s">
        <v>195</v>
      </c>
      <c r="C34" s="54" t="s">
        <v>488</v>
      </c>
      <c r="D34" s="82" t="s">
        <v>489</v>
      </c>
      <c r="E34" s="55"/>
    </row>
    <row r="35" spans="2:5" ht="204" x14ac:dyDescent="0.2">
      <c r="B35" s="83" t="s">
        <v>196</v>
      </c>
      <c r="C35" s="54" t="s">
        <v>490</v>
      </c>
      <c r="D35" s="56" t="s">
        <v>491</v>
      </c>
      <c r="E35" s="55"/>
    </row>
    <row r="36" spans="2:5" ht="114.75" x14ac:dyDescent="0.2">
      <c r="B36" s="83" t="s">
        <v>197</v>
      </c>
      <c r="C36" s="54" t="s">
        <v>492</v>
      </c>
      <c r="D36" s="56" t="s">
        <v>493</v>
      </c>
      <c r="E36" s="55"/>
    </row>
    <row r="37" spans="2:5" ht="204" x14ac:dyDescent="0.2">
      <c r="B37" s="83" t="s">
        <v>198</v>
      </c>
      <c r="C37" s="54" t="s">
        <v>494</v>
      </c>
      <c r="D37" s="56" t="s">
        <v>495</v>
      </c>
      <c r="E37" s="55"/>
    </row>
    <row r="38" spans="2:5" ht="89.25" x14ac:dyDescent="0.2">
      <c r="B38" s="83" t="s">
        <v>199</v>
      </c>
      <c r="C38" s="54" t="s">
        <v>496</v>
      </c>
      <c r="D38" s="56" t="s">
        <v>497</v>
      </c>
      <c r="E38" s="55"/>
    </row>
    <row r="39" spans="2:5" ht="153" x14ac:dyDescent="0.2">
      <c r="B39" s="83" t="s">
        <v>200</v>
      </c>
      <c r="C39" s="54" t="s">
        <v>498</v>
      </c>
      <c r="D39" s="56" t="s">
        <v>499</v>
      </c>
      <c r="E39" s="55"/>
    </row>
    <row r="40" spans="2:5" ht="51" x14ac:dyDescent="0.2">
      <c r="B40" s="83" t="s">
        <v>201</v>
      </c>
      <c r="C40" s="54" t="s">
        <v>500</v>
      </c>
      <c r="D40" s="82" t="s">
        <v>202</v>
      </c>
      <c r="E40" s="55"/>
    </row>
    <row r="41" spans="2:5" ht="63.75" x14ac:dyDescent="0.2">
      <c r="B41" s="83" t="s">
        <v>203</v>
      </c>
      <c r="C41" s="54" t="s">
        <v>501</v>
      </c>
      <c r="D41" s="82" t="s">
        <v>204</v>
      </c>
      <c r="E41" s="55"/>
    </row>
    <row r="42" spans="2:5" ht="153" x14ac:dyDescent="0.2">
      <c r="B42" s="83" t="s">
        <v>205</v>
      </c>
      <c r="C42" s="54" t="s">
        <v>502</v>
      </c>
      <c r="D42" s="96" t="s">
        <v>503</v>
      </c>
      <c r="E42" s="55"/>
    </row>
    <row r="43" spans="2:5" ht="165.75" x14ac:dyDescent="0.2">
      <c r="B43" s="83" t="s">
        <v>206</v>
      </c>
      <c r="C43" s="54" t="s">
        <v>504</v>
      </c>
      <c r="D43" s="96" t="s">
        <v>505</v>
      </c>
      <c r="E43" s="55"/>
    </row>
    <row r="44" spans="2:5" ht="38.25" x14ac:dyDescent="0.2">
      <c r="B44" s="83" t="s">
        <v>207</v>
      </c>
      <c r="C44" s="94" t="s">
        <v>208</v>
      </c>
      <c r="D44" s="56" t="s">
        <v>209</v>
      </c>
      <c r="E44" s="55"/>
    </row>
    <row r="45" spans="2:5" ht="76.5" x14ac:dyDescent="0.2">
      <c r="B45" s="83" t="s">
        <v>210</v>
      </c>
      <c r="C45" s="54" t="s">
        <v>506</v>
      </c>
      <c r="D45" s="56" t="s">
        <v>507</v>
      </c>
      <c r="E45" s="55"/>
    </row>
    <row r="46" spans="2:5" ht="76.5" x14ac:dyDescent="0.2">
      <c r="B46" s="83" t="s">
        <v>211</v>
      </c>
      <c r="C46" s="54" t="s">
        <v>508</v>
      </c>
      <c r="D46" s="56" t="s">
        <v>469</v>
      </c>
      <c r="E46" s="55"/>
    </row>
    <row r="47" spans="2:5" ht="51" x14ac:dyDescent="0.2">
      <c r="B47" s="83" t="s">
        <v>212</v>
      </c>
      <c r="C47" s="54" t="s">
        <v>509</v>
      </c>
      <c r="D47" s="82" t="s">
        <v>213</v>
      </c>
      <c r="E47" s="55"/>
    </row>
    <row r="48" spans="2:5" ht="51" x14ac:dyDescent="0.2">
      <c r="B48" s="83" t="s">
        <v>214</v>
      </c>
      <c r="C48" s="54" t="s">
        <v>557</v>
      </c>
      <c r="D48" s="82" t="s">
        <v>215</v>
      </c>
      <c r="E48" s="55"/>
    </row>
    <row r="49" spans="2:5" ht="178.5" x14ac:dyDescent="0.2">
      <c r="B49" s="83" t="s">
        <v>216</v>
      </c>
      <c r="C49" s="54" t="s">
        <v>510</v>
      </c>
      <c r="D49" s="56" t="s">
        <v>511</v>
      </c>
      <c r="E49" s="55"/>
    </row>
    <row r="50" spans="2:5" ht="76.5" x14ac:dyDescent="0.2">
      <c r="B50" s="83" t="s">
        <v>217</v>
      </c>
      <c r="C50" s="54" t="s">
        <v>512</v>
      </c>
      <c r="D50" s="56" t="s">
        <v>558</v>
      </c>
      <c r="E50" s="55"/>
    </row>
    <row r="51" spans="2:5" ht="242.25" x14ac:dyDescent="0.2">
      <c r="B51" s="83" t="s">
        <v>218</v>
      </c>
      <c r="C51" s="94" t="s">
        <v>219</v>
      </c>
      <c r="D51" s="56" t="s">
        <v>513</v>
      </c>
      <c r="E51" s="55"/>
    </row>
    <row r="52" spans="2:5" ht="153" x14ac:dyDescent="0.2">
      <c r="B52" s="83" t="s">
        <v>220</v>
      </c>
      <c r="C52" s="54" t="s">
        <v>514</v>
      </c>
      <c r="D52" s="56" t="s">
        <v>221</v>
      </c>
      <c r="E52" s="55"/>
    </row>
    <row r="53" spans="2:5" ht="76.5" x14ac:dyDescent="0.2">
      <c r="B53" s="83" t="s">
        <v>222</v>
      </c>
      <c r="C53" s="94" t="s">
        <v>223</v>
      </c>
      <c r="D53" s="82" t="s">
        <v>515</v>
      </c>
      <c r="E53" s="55"/>
    </row>
    <row r="54" spans="2:5" ht="76.5" x14ac:dyDescent="0.2">
      <c r="B54" s="83" t="s">
        <v>224</v>
      </c>
      <c r="C54" s="97" t="s">
        <v>225</v>
      </c>
      <c r="D54" s="56" t="s">
        <v>470</v>
      </c>
      <c r="E54" s="55"/>
    </row>
    <row r="55" spans="2:5" ht="63.75" x14ac:dyDescent="0.2">
      <c r="B55" s="83" t="s">
        <v>226</v>
      </c>
      <c r="C55" s="54" t="s">
        <v>516</v>
      </c>
      <c r="D55" s="82" t="s">
        <v>517</v>
      </c>
      <c r="E55" s="55"/>
    </row>
    <row r="56" spans="2:5" ht="89.25" x14ac:dyDescent="0.2">
      <c r="B56" s="83" t="s">
        <v>227</v>
      </c>
      <c r="C56" s="54" t="s">
        <v>518</v>
      </c>
      <c r="D56" s="56" t="s">
        <v>471</v>
      </c>
      <c r="E56" s="55"/>
    </row>
    <row r="58" spans="2:5" x14ac:dyDescent="0.2">
      <c r="B58" s="43" t="s">
        <v>61</v>
      </c>
    </row>
    <row r="59" spans="2:5" x14ac:dyDescent="0.2">
      <c r="B59" s="12"/>
      <c r="C59" s="6" t="s">
        <v>62</v>
      </c>
    </row>
    <row r="60" spans="2:5" x14ac:dyDescent="0.2">
      <c r="B60" s="42"/>
      <c r="C60" s="6" t="s">
        <v>63</v>
      </c>
    </row>
    <row r="61" spans="2:5" x14ac:dyDescent="0.2">
      <c r="B61" s="13"/>
      <c r="C61" s="6" t="s">
        <v>64</v>
      </c>
    </row>
  </sheetData>
  <mergeCells count="1">
    <mergeCell ref="B7:E14"/>
  </mergeCells>
  <pageMargins left="0.70866141732283472" right="0.70866141732283472" top="0.74803149606299213" bottom="0.74803149606299213" header="0.31496062992125984" footer="0.31496062992125984"/>
  <pageSetup paperSize="8" scale="98" fitToHeight="15"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J103"/>
  <sheetViews>
    <sheetView workbookViewId="0">
      <selection activeCell="S13" sqref="S13"/>
    </sheetView>
  </sheetViews>
  <sheetFormatPr defaultRowHeight="14.25" x14ac:dyDescent="0.2"/>
  <cols>
    <col min="2" max="2" width="41.375" bestFit="1" customWidth="1"/>
  </cols>
  <sheetData>
    <row r="3" spans="2:10" ht="15" x14ac:dyDescent="0.25">
      <c r="B3" s="11" t="s">
        <v>228</v>
      </c>
      <c r="C3" s="11" t="s">
        <v>229</v>
      </c>
      <c r="E3" s="11" t="s">
        <v>230</v>
      </c>
      <c r="G3" s="11" t="s">
        <v>231</v>
      </c>
      <c r="J3" s="11" t="s">
        <v>232</v>
      </c>
    </row>
    <row r="4" spans="2:10" x14ac:dyDescent="0.2">
      <c r="B4" t="s">
        <v>5</v>
      </c>
      <c r="C4" t="s">
        <v>233</v>
      </c>
      <c r="E4" t="s">
        <v>234</v>
      </c>
      <c r="G4" t="s">
        <v>235</v>
      </c>
      <c r="J4" t="s">
        <v>236</v>
      </c>
    </row>
    <row r="5" spans="2:10" x14ac:dyDescent="0.2">
      <c r="B5" t="s">
        <v>237</v>
      </c>
      <c r="C5" t="s">
        <v>238</v>
      </c>
      <c r="E5" t="s">
        <v>239</v>
      </c>
      <c r="G5" t="s">
        <v>240</v>
      </c>
      <c r="J5" t="s">
        <v>241</v>
      </c>
    </row>
    <row r="6" spans="2:10" x14ac:dyDescent="0.2">
      <c r="B6" t="s">
        <v>242</v>
      </c>
      <c r="C6" t="s">
        <v>243</v>
      </c>
      <c r="E6" t="s">
        <v>244</v>
      </c>
      <c r="G6" t="s">
        <v>24</v>
      </c>
      <c r="J6" t="s">
        <v>245</v>
      </c>
    </row>
    <row r="7" spans="2:10" x14ac:dyDescent="0.2">
      <c r="B7" t="s">
        <v>246</v>
      </c>
      <c r="C7" t="s">
        <v>247</v>
      </c>
      <c r="E7" t="s">
        <v>248</v>
      </c>
      <c r="G7" t="s">
        <v>49</v>
      </c>
      <c r="J7" t="s">
        <v>249</v>
      </c>
    </row>
    <row r="8" spans="2:10" x14ac:dyDescent="0.2">
      <c r="B8" t="s">
        <v>250</v>
      </c>
      <c r="C8" t="s">
        <v>251</v>
      </c>
      <c r="E8" t="s">
        <v>252</v>
      </c>
      <c r="G8" t="s">
        <v>171</v>
      </c>
      <c r="J8" t="s">
        <v>253</v>
      </c>
    </row>
    <row r="9" spans="2:10" x14ac:dyDescent="0.2">
      <c r="B9" t="s">
        <v>254</v>
      </c>
      <c r="C9" t="s">
        <v>255</v>
      </c>
      <c r="E9" t="s">
        <v>256</v>
      </c>
      <c r="G9" t="s">
        <v>257</v>
      </c>
      <c r="J9" t="s">
        <v>258</v>
      </c>
    </row>
    <row r="10" spans="2:10" x14ac:dyDescent="0.2">
      <c r="B10" t="s">
        <v>259</v>
      </c>
      <c r="C10" t="s">
        <v>260</v>
      </c>
      <c r="E10" t="s">
        <v>261</v>
      </c>
      <c r="G10" t="s">
        <v>262</v>
      </c>
      <c r="J10" t="s">
        <v>263</v>
      </c>
    </row>
    <row r="11" spans="2:10" x14ac:dyDescent="0.2">
      <c r="B11" t="s">
        <v>264</v>
      </c>
      <c r="C11" t="s">
        <v>265</v>
      </c>
      <c r="E11" t="s">
        <v>266</v>
      </c>
      <c r="J11" t="s">
        <v>267</v>
      </c>
    </row>
    <row r="12" spans="2:10" x14ac:dyDescent="0.2">
      <c r="B12" t="s">
        <v>268</v>
      </c>
      <c r="C12" t="s">
        <v>269</v>
      </c>
      <c r="E12" t="s">
        <v>270</v>
      </c>
      <c r="G12" s="18"/>
      <c r="J12" t="s">
        <v>271</v>
      </c>
    </row>
    <row r="13" spans="2:10" x14ac:dyDescent="0.2">
      <c r="B13" t="s">
        <v>272</v>
      </c>
      <c r="C13" t="s">
        <v>273</v>
      </c>
      <c r="E13" t="s">
        <v>274</v>
      </c>
      <c r="G13" s="19"/>
      <c r="J13" t="s">
        <v>275</v>
      </c>
    </row>
    <row r="14" spans="2:10" x14ac:dyDescent="0.2">
      <c r="B14" t="s">
        <v>276</v>
      </c>
      <c r="C14" t="s">
        <v>277</v>
      </c>
      <c r="E14" t="s">
        <v>278</v>
      </c>
      <c r="G14" s="18"/>
      <c r="J14" t="s">
        <v>279</v>
      </c>
    </row>
    <row r="15" spans="2:10" x14ac:dyDescent="0.2">
      <c r="B15" t="s">
        <v>280</v>
      </c>
      <c r="C15" t="s">
        <v>281</v>
      </c>
      <c r="E15" t="s">
        <v>282</v>
      </c>
      <c r="J15" t="s">
        <v>283</v>
      </c>
    </row>
    <row r="16" spans="2:10" x14ac:dyDescent="0.2">
      <c r="B16" t="s">
        <v>284</v>
      </c>
      <c r="C16" t="s">
        <v>285</v>
      </c>
      <c r="E16" t="s">
        <v>286</v>
      </c>
      <c r="J16" t="s">
        <v>287</v>
      </c>
    </row>
    <row r="17" spans="2:10" x14ac:dyDescent="0.2">
      <c r="B17" t="s">
        <v>288</v>
      </c>
      <c r="C17" t="s">
        <v>289</v>
      </c>
      <c r="E17" t="s">
        <v>290</v>
      </c>
      <c r="J17" t="s">
        <v>291</v>
      </c>
    </row>
    <row r="18" spans="2:10" x14ac:dyDescent="0.2">
      <c r="B18" t="s">
        <v>169</v>
      </c>
      <c r="C18" t="s">
        <v>292</v>
      </c>
      <c r="E18" t="s">
        <v>293</v>
      </c>
      <c r="J18" t="s">
        <v>294</v>
      </c>
    </row>
    <row r="19" spans="2:10" x14ac:dyDescent="0.2">
      <c r="B19" t="s">
        <v>295</v>
      </c>
      <c r="C19" t="s">
        <v>296</v>
      </c>
      <c r="E19" t="s">
        <v>297</v>
      </c>
      <c r="J19" t="s">
        <v>298</v>
      </c>
    </row>
    <row r="20" spans="2:10" x14ac:dyDescent="0.2">
      <c r="B20" t="s">
        <v>299</v>
      </c>
      <c r="C20" t="s">
        <v>300</v>
      </c>
      <c r="E20" t="s">
        <v>301</v>
      </c>
      <c r="J20" t="s">
        <v>302</v>
      </c>
    </row>
    <row r="21" spans="2:10" x14ac:dyDescent="0.2">
      <c r="B21" t="s">
        <v>177</v>
      </c>
      <c r="C21" t="s">
        <v>6</v>
      </c>
      <c r="E21" t="s">
        <v>303</v>
      </c>
      <c r="J21" t="s">
        <v>304</v>
      </c>
    </row>
    <row r="22" spans="2:10" x14ac:dyDescent="0.2">
      <c r="E22" t="s">
        <v>305</v>
      </c>
      <c r="J22" t="s">
        <v>306</v>
      </c>
    </row>
    <row r="23" spans="2:10" x14ac:dyDescent="0.2">
      <c r="E23" t="s">
        <v>307</v>
      </c>
      <c r="J23" t="s">
        <v>308</v>
      </c>
    </row>
    <row r="24" spans="2:10" x14ac:dyDescent="0.2">
      <c r="E24" t="s">
        <v>309</v>
      </c>
      <c r="J24" t="s">
        <v>310</v>
      </c>
    </row>
    <row r="25" spans="2:10" x14ac:dyDescent="0.2">
      <c r="E25" t="s">
        <v>311</v>
      </c>
      <c r="J25" t="s">
        <v>312</v>
      </c>
    </row>
    <row r="26" spans="2:10" x14ac:dyDescent="0.2">
      <c r="E26" t="s">
        <v>313</v>
      </c>
      <c r="J26" t="s">
        <v>314</v>
      </c>
    </row>
    <row r="27" spans="2:10" x14ac:dyDescent="0.2">
      <c r="E27" t="s">
        <v>315</v>
      </c>
      <c r="J27" t="s">
        <v>316</v>
      </c>
    </row>
    <row r="28" spans="2:10" x14ac:dyDescent="0.2">
      <c r="E28" t="s">
        <v>317</v>
      </c>
      <c r="J28" t="s">
        <v>318</v>
      </c>
    </row>
    <row r="29" spans="2:10" x14ac:dyDescent="0.2">
      <c r="E29" t="s">
        <v>319</v>
      </c>
      <c r="J29" t="s">
        <v>320</v>
      </c>
    </row>
    <row r="30" spans="2:10" x14ac:dyDescent="0.2">
      <c r="E30" t="s">
        <v>321</v>
      </c>
      <c r="J30" t="s">
        <v>322</v>
      </c>
    </row>
    <row r="31" spans="2:10" x14ac:dyDescent="0.2">
      <c r="E31" t="s">
        <v>323</v>
      </c>
      <c r="J31" t="s">
        <v>324</v>
      </c>
    </row>
    <row r="32" spans="2:10" x14ac:dyDescent="0.2">
      <c r="E32" t="s">
        <v>325</v>
      </c>
      <c r="J32" t="s">
        <v>326</v>
      </c>
    </row>
    <row r="33" spans="5:10" x14ac:dyDescent="0.2">
      <c r="E33" t="s">
        <v>327</v>
      </c>
      <c r="J33" t="s">
        <v>328</v>
      </c>
    </row>
    <row r="34" spans="5:10" x14ac:dyDescent="0.2">
      <c r="E34" t="s">
        <v>329</v>
      </c>
      <c r="J34" t="s">
        <v>330</v>
      </c>
    </row>
    <row r="35" spans="5:10" x14ac:dyDescent="0.2">
      <c r="E35" t="s">
        <v>331</v>
      </c>
      <c r="J35" t="s">
        <v>332</v>
      </c>
    </row>
    <row r="36" spans="5:10" x14ac:dyDescent="0.2">
      <c r="E36" t="s">
        <v>333</v>
      </c>
      <c r="J36" t="s">
        <v>334</v>
      </c>
    </row>
    <row r="37" spans="5:10" x14ac:dyDescent="0.2">
      <c r="E37" t="s">
        <v>335</v>
      </c>
      <c r="J37" t="s">
        <v>336</v>
      </c>
    </row>
    <row r="38" spans="5:10" x14ac:dyDescent="0.2">
      <c r="E38" t="s">
        <v>337</v>
      </c>
      <c r="J38" t="s">
        <v>338</v>
      </c>
    </row>
    <row r="39" spans="5:10" x14ac:dyDescent="0.2">
      <c r="E39" t="s">
        <v>339</v>
      </c>
      <c r="J39" t="s">
        <v>340</v>
      </c>
    </row>
    <row r="40" spans="5:10" x14ac:dyDescent="0.2">
      <c r="E40" t="s">
        <v>341</v>
      </c>
      <c r="J40" t="s">
        <v>342</v>
      </c>
    </row>
    <row r="41" spans="5:10" x14ac:dyDescent="0.2">
      <c r="E41" t="s">
        <v>343</v>
      </c>
      <c r="J41" t="s">
        <v>344</v>
      </c>
    </row>
    <row r="42" spans="5:10" x14ac:dyDescent="0.2">
      <c r="E42" t="s">
        <v>345</v>
      </c>
      <c r="J42" t="s">
        <v>346</v>
      </c>
    </row>
    <row r="43" spans="5:10" x14ac:dyDescent="0.2">
      <c r="E43" t="s">
        <v>347</v>
      </c>
      <c r="J43" t="s">
        <v>348</v>
      </c>
    </row>
    <row r="44" spans="5:10" x14ac:dyDescent="0.2">
      <c r="E44" t="s">
        <v>349</v>
      </c>
      <c r="J44" t="s">
        <v>350</v>
      </c>
    </row>
    <row r="45" spans="5:10" x14ac:dyDescent="0.2">
      <c r="E45" t="s">
        <v>351</v>
      </c>
      <c r="J45" t="s">
        <v>352</v>
      </c>
    </row>
    <row r="46" spans="5:10" x14ac:dyDescent="0.2">
      <c r="E46" t="s">
        <v>353</v>
      </c>
      <c r="J46" t="s">
        <v>354</v>
      </c>
    </row>
    <row r="47" spans="5:10" x14ac:dyDescent="0.2">
      <c r="E47" t="s">
        <v>355</v>
      </c>
      <c r="J47" t="s">
        <v>356</v>
      </c>
    </row>
    <row r="48" spans="5:10" x14ac:dyDescent="0.2">
      <c r="E48" t="s">
        <v>357</v>
      </c>
      <c r="J48" t="s">
        <v>358</v>
      </c>
    </row>
    <row r="49" spans="5:10" x14ac:dyDescent="0.2">
      <c r="E49" t="s">
        <v>359</v>
      </c>
      <c r="J49" t="s">
        <v>360</v>
      </c>
    </row>
    <row r="50" spans="5:10" x14ac:dyDescent="0.2">
      <c r="E50" t="s">
        <v>361</v>
      </c>
      <c r="J50" t="s">
        <v>362</v>
      </c>
    </row>
    <row r="51" spans="5:10" x14ac:dyDescent="0.2">
      <c r="E51" t="s">
        <v>363</v>
      </c>
      <c r="J51" t="s">
        <v>364</v>
      </c>
    </row>
    <row r="52" spans="5:10" x14ac:dyDescent="0.2">
      <c r="E52" t="s">
        <v>365</v>
      </c>
      <c r="J52" t="s">
        <v>366</v>
      </c>
    </row>
    <row r="53" spans="5:10" x14ac:dyDescent="0.2">
      <c r="E53" t="s">
        <v>367</v>
      </c>
      <c r="J53" t="s">
        <v>368</v>
      </c>
    </row>
    <row r="54" spans="5:10" x14ac:dyDescent="0.2">
      <c r="E54" t="s">
        <v>369</v>
      </c>
      <c r="J54" t="s">
        <v>370</v>
      </c>
    </row>
    <row r="55" spans="5:10" x14ac:dyDescent="0.2">
      <c r="E55" t="s">
        <v>371</v>
      </c>
      <c r="J55" t="s">
        <v>372</v>
      </c>
    </row>
    <row r="56" spans="5:10" x14ac:dyDescent="0.2">
      <c r="E56" t="s">
        <v>373</v>
      </c>
      <c r="J56" t="s">
        <v>374</v>
      </c>
    </row>
    <row r="57" spans="5:10" x14ac:dyDescent="0.2">
      <c r="E57" t="s">
        <v>375</v>
      </c>
      <c r="J57" t="s">
        <v>376</v>
      </c>
    </row>
    <row r="58" spans="5:10" x14ac:dyDescent="0.2">
      <c r="E58" t="s">
        <v>377</v>
      </c>
      <c r="J58" t="s">
        <v>378</v>
      </c>
    </row>
    <row r="59" spans="5:10" x14ac:dyDescent="0.2">
      <c r="E59" t="s">
        <v>379</v>
      </c>
      <c r="J59" t="s">
        <v>380</v>
      </c>
    </row>
    <row r="60" spans="5:10" x14ac:dyDescent="0.2">
      <c r="E60" t="s">
        <v>381</v>
      </c>
      <c r="J60" t="s">
        <v>382</v>
      </c>
    </row>
    <row r="61" spans="5:10" x14ac:dyDescent="0.2">
      <c r="E61" t="s">
        <v>383</v>
      </c>
      <c r="J61" t="s">
        <v>384</v>
      </c>
    </row>
    <row r="62" spans="5:10" x14ac:dyDescent="0.2">
      <c r="E62" t="s">
        <v>385</v>
      </c>
      <c r="J62" t="s">
        <v>386</v>
      </c>
    </row>
    <row r="63" spans="5:10" x14ac:dyDescent="0.2">
      <c r="E63" t="s">
        <v>387</v>
      </c>
      <c r="J63" t="s">
        <v>388</v>
      </c>
    </row>
    <row r="64" spans="5:10" x14ac:dyDescent="0.2">
      <c r="E64" t="s">
        <v>389</v>
      </c>
      <c r="J64" t="s">
        <v>390</v>
      </c>
    </row>
    <row r="65" spans="5:10" x14ac:dyDescent="0.2">
      <c r="E65" t="s">
        <v>391</v>
      </c>
      <c r="J65" t="s">
        <v>392</v>
      </c>
    </row>
    <row r="66" spans="5:10" x14ac:dyDescent="0.2">
      <c r="E66" t="s">
        <v>393</v>
      </c>
      <c r="J66" t="s">
        <v>394</v>
      </c>
    </row>
    <row r="67" spans="5:10" x14ac:dyDescent="0.2">
      <c r="E67" t="s">
        <v>395</v>
      </c>
      <c r="J67" t="s">
        <v>396</v>
      </c>
    </row>
    <row r="68" spans="5:10" x14ac:dyDescent="0.2">
      <c r="E68" t="s">
        <v>397</v>
      </c>
      <c r="J68" t="s">
        <v>398</v>
      </c>
    </row>
    <row r="69" spans="5:10" x14ac:dyDescent="0.2">
      <c r="E69" t="s">
        <v>399</v>
      </c>
      <c r="J69" t="s">
        <v>400</v>
      </c>
    </row>
    <row r="70" spans="5:10" x14ac:dyDescent="0.2">
      <c r="E70" t="s">
        <v>401</v>
      </c>
      <c r="J70" t="s">
        <v>402</v>
      </c>
    </row>
    <row r="71" spans="5:10" x14ac:dyDescent="0.2">
      <c r="E71" t="s">
        <v>403</v>
      </c>
      <c r="J71" t="s">
        <v>404</v>
      </c>
    </row>
    <row r="72" spans="5:10" x14ac:dyDescent="0.2">
      <c r="E72" t="s">
        <v>405</v>
      </c>
      <c r="J72" t="s">
        <v>406</v>
      </c>
    </row>
    <row r="73" spans="5:10" x14ac:dyDescent="0.2">
      <c r="E73" t="s">
        <v>407</v>
      </c>
      <c r="J73" t="s">
        <v>408</v>
      </c>
    </row>
    <row r="74" spans="5:10" x14ac:dyDescent="0.2">
      <c r="E74" t="s">
        <v>409</v>
      </c>
      <c r="J74" t="s">
        <v>410</v>
      </c>
    </row>
    <row r="75" spans="5:10" x14ac:dyDescent="0.2">
      <c r="E75" t="s">
        <v>411</v>
      </c>
      <c r="J75" t="s">
        <v>412</v>
      </c>
    </row>
    <row r="76" spans="5:10" x14ac:dyDescent="0.2">
      <c r="E76" t="s">
        <v>413</v>
      </c>
      <c r="J76" t="s">
        <v>414</v>
      </c>
    </row>
    <row r="77" spans="5:10" x14ac:dyDescent="0.2">
      <c r="E77" t="s">
        <v>415</v>
      </c>
      <c r="J77" t="s">
        <v>416</v>
      </c>
    </row>
    <row r="78" spans="5:10" x14ac:dyDescent="0.2">
      <c r="E78" t="s">
        <v>417</v>
      </c>
      <c r="J78" t="s">
        <v>418</v>
      </c>
    </row>
    <row r="79" spans="5:10" x14ac:dyDescent="0.2">
      <c r="E79" t="s">
        <v>419</v>
      </c>
      <c r="J79" t="s">
        <v>420</v>
      </c>
    </row>
    <row r="80" spans="5:10" x14ac:dyDescent="0.2">
      <c r="E80" t="s">
        <v>421</v>
      </c>
      <c r="J80" t="s">
        <v>422</v>
      </c>
    </row>
    <row r="81" spans="5:10" x14ac:dyDescent="0.2">
      <c r="E81" t="s">
        <v>423</v>
      </c>
      <c r="J81" t="s">
        <v>424</v>
      </c>
    </row>
    <row r="82" spans="5:10" x14ac:dyDescent="0.2">
      <c r="E82" t="s">
        <v>425</v>
      </c>
      <c r="J82" t="s">
        <v>426</v>
      </c>
    </row>
    <row r="83" spans="5:10" x14ac:dyDescent="0.2">
      <c r="E83" t="s">
        <v>427</v>
      </c>
      <c r="J83" t="s">
        <v>428</v>
      </c>
    </row>
    <row r="84" spans="5:10" x14ac:dyDescent="0.2">
      <c r="E84" t="s">
        <v>429</v>
      </c>
      <c r="J84" t="s">
        <v>430</v>
      </c>
    </row>
    <row r="85" spans="5:10" x14ac:dyDescent="0.2">
      <c r="E85" t="s">
        <v>431</v>
      </c>
      <c r="J85" t="s">
        <v>432</v>
      </c>
    </row>
    <row r="86" spans="5:10" x14ac:dyDescent="0.2">
      <c r="E86" t="s">
        <v>433</v>
      </c>
      <c r="J86" t="s">
        <v>434</v>
      </c>
    </row>
    <row r="87" spans="5:10" x14ac:dyDescent="0.2">
      <c r="E87" t="s">
        <v>435</v>
      </c>
      <c r="J87" t="s">
        <v>436</v>
      </c>
    </row>
    <row r="88" spans="5:10" x14ac:dyDescent="0.2">
      <c r="E88" t="s">
        <v>437</v>
      </c>
      <c r="J88" t="s">
        <v>438</v>
      </c>
    </row>
    <row r="89" spans="5:10" x14ac:dyDescent="0.2">
      <c r="E89" t="s">
        <v>439</v>
      </c>
      <c r="J89" t="s">
        <v>440</v>
      </c>
    </row>
    <row r="90" spans="5:10" x14ac:dyDescent="0.2">
      <c r="E90" t="s">
        <v>441</v>
      </c>
      <c r="J90" t="s">
        <v>442</v>
      </c>
    </row>
    <row r="91" spans="5:10" x14ac:dyDescent="0.2">
      <c r="E91" t="s">
        <v>443</v>
      </c>
      <c r="J91" t="s">
        <v>444</v>
      </c>
    </row>
    <row r="92" spans="5:10" x14ac:dyDescent="0.2">
      <c r="E92" t="s">
        <v>445</v>
      </c>
      <c r="J92" t="s">
        <v>446</v>
      </c>
    </row>
    <row r="93" spans="5:10" x14ac:dyDescent="0.2">
      <c r="E93" t="s">
        <v>447</v>
      </c>
      <c r="J93" t="s">
        <v>448</v>
      </c>
    </row>
    <row r="94" spans="5:10" x14ac:dyDescent="0.2">
      <c r="E94" t="s">
        <v>449</v>
      </c>
      <c r="J94" t="s">
        <v>450</v>
      </c>
    </row>
    <row r="95" spans="5:10" x14ac:dyDescent="0.2">
      <c r="E95" t="s">
        <v>451</v>
      </c>
      <c r="J95" t="s">
        <v>452</v>
      </c>
    </row>
    <row r="96" spans="5:10" x14ac:dyDescent="0.2">
      <c r="E96" t="s">
        <v>453</v>
      </c>
      <c r="J96" t="s">
        <v>454</v>
      </c>
    </row>
    <row r="97" spans="5:10" x14ac:dyDescent="0.2">
      <c r="E97" t="s">
        <v>455</v>
      </c>
      <c r="J97" t="s">
        <v>456</v>
      </c>
    </row>
    <row r="98" spans="5:10" x14ac:dyDescent="0.2">
      <c r="E98" t="s">
        <v>457</v>
      </c>
      <c r="J98" t="s">
        <v>458</v>
      </c>
    </row>
    <row r="99" spans="5:10" x14ac:dyDescent="0.2">
      <c r="E99" t="s">
        <v>459</v>
      </c>
      <c r="J99" t="s">
        <v>460</v>
      </c>
    </row>
    <row r="100" spans="5:10" x14ac:dyDescent="0.2">
      <c r="E100" t="s">
        <v>461</v>
      </c>
      <c r="J100" t="s">
        <v>462</v>
      </c>
    </row>
    <row r="101" spans="5:10" x14ac:dyDescent="0.2">
      <c r="E101" t="s">
        <v>463</v>
      </c>
      <c r="J101" t="s">
        <v>464</v>
      </c>
    </row>
    <row r="102" spans="5:10" x14ac:dyDescent="0.2">
      <c r="E102" t="s">
        <v>465</v>
      </c>
      <c r="J102" t="s">
        <v>466</v>
      </c>
    </row>
    <row r="103" spans="5:10" x14ac:dyDescent="0.2">
      <c r="E103" t="s">
        <v>467</v>
      </c>
      <c r="J103" t="s">
        <v>468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90E868841672428FFAE67A6680B227" ma:contentTypeVersion="8" ma:contentTypeDescription="Create a new document." ma:contentTypeScope="" ma:versionID="bf77c240dae02dd4476ba356f43495c1">
  <xsd:schema xmlns:xsd="http://www.w3.org/2001/XMLSchema" xmlns:xs="http://www.w3.org/2001/XMLSchema" xmlns:p="http://schemas.microsoft.com/office/2006/metadata/properties" xmlns:ns2="0f74f778-5801-4b28-adde-9a418b3378e0" xmlns:ns3="041cf9dd-099b-4ad4-95b1-eaa732a0ad40" targetNamespace="http://schemas.microsoft.com/office/2006/metadata/properties" ma:root="true" ma:fieldsID="ec7393ec911bd8cdb04b09affc28860c" ns2:_="" ns3:_="">
    <xsd:import namespace="0f74f778-5801-4b28-adde-9a418b3378e0"/>
    <xsd:import namespace="041cf9dd-099b-4ad4-95b1-eaa732a0ad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74f778-5801-4b28-adde-9a418b337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1cf9dd-099b-4ad4-95b1-eaa732a0ad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F67ED8-B094-4717-AE2E-67940D569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74f778-5801-4b28-adde-9a418b3378e0"/>
    <ds:schemaRef ds:uri="041cf9dd-099b-4ad4-95b1-eaa732a0ad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24EFE9-0E61-4732-9B0E-ED7A9EA44AA9}">
  <ds:schemaRefs>
    <ds:schemaRef ds:uri="http://schemas.microsoft.com/sharepoint/v3/contenttype/forms"/>
  </ds:schemaRefs>
</ds:datastoreItem>
</file>

<file path=customXml/itemProps3.xml><?xml version="1.0" encoding="utf-8"?>
<ds:datastoreItem xmlns:ds="http://schemas.openxmlformats.org/officeDocument/2006/customXml" ds:itemID="{93C8E7F6-8032-43E2-8A7D-E59A54D34414}">
  <ds:schemaRefs>
    <ds:schemaRef ds:uri="http://schemas.microsoft.com/office/2006/documentManagement/types"/>
    <ds:schemaRef ds:uri="0f74f778-5801-4b28-adde-9a418b3378e0"/>
    <ds:schemaRef ds:uri="http://purl.org/dc/terms/"/>
    <ds:schemaRef ds:uri="http://schemas.openxmlformats.org/package/2006/metadata/core-properties"/>
    <ds:schemaRef ds:uri="http://purl.org/dc/dcmitype/"/>
    <ds:schemaRef ds:uri="http://schemas.microsoft.com/office/infopath/2007/PartnerControls"/>
    <ds:schemaRef ds:uri="041cf9dd-099b-4ad4-95b1-eaa732a0ad40"/>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Cover</vt:lpstr>
      <vt:lpstr>RP1</vt:lpstr>
      <vt:lpstr>RP2</vt:lpstr>
      <vt:lpstr>RP3</vt:lpstr>
      <vt:lpstr>RP4</vt:lpstr>
      <vt:lpstr>Data validation</vt:lpstr>
      <vt:lpstr>Conames</vt:lpstr>
      <vt:lpstr>Cover!Print_Area</vt:lpstr>
      <vt:lpstr>'RP1'!Print_Area</vt:lpstr>
      <vt:lpstr>'RP2'!Print_Area</vt:lpstr>
      <vt:lpstr>'RP3'!Print_Area</vt:lpstr>
      <vt:lpstr>'RP4'!Print_Area</vt:lpstr>
      <vt:lpstr>'RP1'!Print_Titles</vt:lpstr>
      <vt:lpstr>'RP2'!Print_Titles</vt:lpstr>
      <vt:lpstr>'RP3'!Print_Titles</vt:lpstr>
      <vt:lpstr>'RP4'!Print_Titles</vt:lpstr>
    </vt:vector>
  </TitlesOfParts>
  <Manager/>
  <Company>Ofwat - 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Fox</dc:creator>
  <cp:keywords/>
  <dc:description/>
  <cp:lastModifiedBy>Paulo Lewandowski</cp:lastModifiedBy>
  <cp:revision/>
  <cp:lastPrinted>2019-08-29T17:58:18Z</cp:lastPrinted>
  <dcterms:created xsi:type="dcterms:W3CDTF">2019-07-04T07:50:40Z</dcterms:created>
  <dcterms:modified xsi:type="dcterms:W3CDTF">2019-09-13T09:47:46Z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0x010100C790E868841672428FFAE67A6680B227</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Stakeholder 3">
    <vt:lpwstr/>
  </property>
  <property fmtid="{D5CDD505-2E9C-101B-9397-08002B2CF9AE}" pid="10" name="Project Code">
    <vt:lpwstr>1784;#IAP, DD, FD Coordination|70ffaca6-f496-4501-b85b-abbf1ba80da7</vt:lpwstr>
  </property>
  <property fmtid="{D5CDD505-2E9C-101B-9397-08002B2CF9AE}" pid="11" name="Stakeholder">
    <vt:lpwstr/>
  </property>
  <property fmtid="{D5CDD505-2E9C-101B-9397-08002B2CF9AE}" pid="12" name="Security Classification">
    <vt:lpwstr>21;#OFFICIAL|c2540f30-f875-494b-a43f-ebfb5017a6ad</vt:lpwstr>
  </property>
  <property fmtid="{D5CDD505-2E9C-101B-9397-08002B2CF9AE}" pid="13" name="MSIP_Label_fca5aea6-adf5-4888-a48b-27a0e57758e4_Enabled">
    <vt:lpwstr>True</vt:lpwstr>
  </property>
  <property fmtid="{D5CDD505-2E9C-101B-9397-08002B2CF9AE}" pid="14" name="MSIP_Label_fca5aea6-adf5-4888-a48b-27a0e57758e4_SiteId">
    <vt:lpwstr>92ebd22d-0a9c-4516-a68f-ba966853a8f3</vt:lpwstr>
  </property>
  <property fmtid="{D5CDD505-2E9C-101B-9397-08002B2CF9AE}" pid="15" name="MSIP_Label_fca5aea6-adf5-4888-a48b-27a0e57758e4_Owner">
    <vt:lpwstr>WHITEHJ5@yw.co.uk</vt:lpwstr>
  </property>
  <property fmtid="{D5CDD505-2E9C-101B-9397-08002B2CF9AE}" pid="16" name="MSIP_Label_fca5aea6-adf5-4888-a48b-27a0e57758e4_SetDate">
    <vt:lpwstr>2019-08-27T12:59:10.1607869Z</vt:lpwstr>
  </property>
  <property fmtid="{D5CDD505-2E9C-101B-9397-08002B2CF9AE}" pid="17" name="MSIP_Label_fca5aea6-adf5-4888-a48b-27a0e57758e4_Name">
    <vt:lpwstr>Confidential</vt:lpwstr>
  </property>
  <property fmtid="{D5CDD505-2E9C-101B-9397-08002B2CF9AE}" pid="18" name="MSIP_Label_fca5aea6-adf5-4888-a48b-27a0e57758e4_Application">
    <vt:lpwstr>Microsoft Azure Information Protection</vt:lpwstr>
  </property>
  <property fmtid="{D5CDD505-2E9C-101B-9397-08002B2CF9AE}" pid="19" name="MSIP_Label_fca5aea6-adf5-4888-a48b-27a0e57758e4_ActionId">
    <vt:lpwstr>2dcb7dba-1bb0-4045-a724-40d48b8752fe</vt:lpwstr>
  </property>
  <property fmtid="{D5CDD505-2E9C-101B-9397-08002B2CF9AE}" pid="20" name="MSIP_Label_fca5aea6-adf5-4888-a48b-27a0e57758e4_Extended_MSFT_Method">
    <vt:lpwstr>Manual</vt:lpwstr>
  </property>
  <property fmtid="{D5CDD505-2E9C-101B-9397-08002B2CF9AE}" pid="21" name="MSIP_Label_661006fc-428d-48c2-83da-171be6c2bc0b_Enabled">
    <vt:lpwstr>True</vt:lpwstr>
  </property>
  <property fmtid="{D5CDD505-2E9C-101B-9397-08002B2CF9AE}" pid="22" name="MSIP_Label_661006fc-428d-48c2-83da-171be6c2bc0b_SiteId">
    <vt:lpwstr>92ebd22d-0a9c-4516-a68f-ba966853a8f3</vt:lpwstr>
  </property>
  <property fmtid="{D5CDD505-2E9C-101B-9397-08002B2CF9AE}" pid="23" name="MSIP_Label_661006fc-428d-48c2-83da-171be6c2bc0b_Owner">
    <vt:lpwstr>WHITEHJ5@yw.co.uk</vt:lpwstr>
  </property>
  <property fmtid="{D5CDD505-2E9C-101B-9397-08002B2CF9AE}" pid="24" name="MSIP_Label_661006fc-428d-48c2-83da-171be6c2bc0b_SetDate">
    <vt:lpwstr>2019-08-27T12:59:10.1607869Z</vt:lpwstr>
  </property>
  <property fmtid="{D5CDD505-2E9C-101B-9397-08002B2CF9AE}" pid="25" name="MSIP_Label_661006fc-428d-48c2-83da-171be6c2bc0b_Name">
    <vt:lpwstr>Business Sensitive</vt:lpwstr>
  </property>
  <property fmtid="{D5CDD505-2E9C-101B-9397-08002B2CF9AE}" pid="26" name="MSIP_Label_661006fc-428d-48c2-83da-171be6c2bc0b_Application">
    <vt:lpwstr>Microsoft Azure Information Protection</vt:lpwstr>
  </property>
  <property fmtid="{D5CDD505-2E9C-101B-9397-08002B2CF9AE}" pid="27" name="MSIP_Label_661006fc-428d-48c2-83da-171be6c2bc0b_ActionId">
    <vt:lpwstr>2dcb7dba-1bb0-4045-a724-40d48b8752fe</vt:lpwstr>
  </property>
  <property fmtid="{D5CDD505-2E9C-101B-9397-08002B2CF9AE}" pid="28" name="MSIP_Label_661006fc-428d-48c2-83da-171be6c2bc0b_Parent">
    <vt:lpwstr>fca5aea6-adf5-4888-a48b-27a0e57758e4</vt:lpwstr>
  </property>
  <property fmtid="{D5CDD505-2E9C-101B-9397-08002B2CF9AE}" pid="29" name="MSIP_Label_661006fc-428d-48c2-83da-171be6c2bc0b_Extended_MSFT_Method">
    <vt:lpwstr>Manual</vt:lpwstr>
  </property>
  <property fmtid="{D5CDD505-2E9C-101B-9397-08002B2CF9AE}" pid="30" name="Sensitivity">
    <vt:lpwstr>Confidential Business Sensitive</vt:lpwstr>
  </property>
</Properties>
</file>